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BE15CFD5-2E98-498A-8A32-9B2EF1D57972}" xr6:coauthVersionLast="43" xr6:coauthVersionMax="43" xr10:uidLastSave="{00000000-0000-0000-0000-000000000000}"/>
  <bookViews>
    <workbookView xWindow="-120" yWindow="-120" windowWidth="20730" windowHeight="11160" xr2:uid="{FE1BE0A6-E2DD-4E1E-B10D-714E81C62941}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3" l="1"/>
  <c r="B6" i="3"/>
  <c r="B7" i="4"/>
  <c r="B7" i="2"/>
  <c r="B5" i="4"/>
  <c r="C5" i="4" s="1"/>
  <c r="B4" i="4"/>
  <c r="C4" i="4" s="1"/>
  <c r="B3" i="4"/>
  <c r="D6" i="3"/>
  <c r="D9" i="3" s="1"/>
  <c r="C6" i="3"/>
  <c r="C9" i="3" s="1"/>
  <c r="E9" i="3" s="1"/>
  <c r="B8" i="3"/>
  <c r="D4" i="3"/>
  <c r="D7" i="3" s="1"/>
  <c r="C4" i="3"/>
  <c r="C7" i="3" s="1"/>
  <c r="B4" i="3"/>
  <c r="B7" i="3" s="1"/>
  <c r="E7" i="3" s="1"/>
  <c r="B5" i="2"/>
  <c r="B4" i="2"/>
  <c r="B3" i="2"/>
  <c r="C3" i="4" l="1"/>
  <c r="E6" i="3"/>
  <c r="C8" i="3"/>
  <c r="D8" i="3"/>
  <c r="E8" i="3" l="1"/>
</calcChain>
</file>

<file path=xl/sharedStrings.xml><?xml version="1.0" encoding="utf-8"?>
<sst xmlns="http://schemas.openxmlformats.org/spreadsheetml/2006/main" count="38" uniqueCount="26">
  <si>
    <t>Particulars</t>
  </si>
  <si>
    <t>Amount</t>
  </si>
  <si>
    <t>Gross Revenue</t>
  </si>
  <si>
    <t>Allowances</t>
  </si>
  <si>
    <t>Sales Return</t>
  </si>
  <si>
    <t>Discounts</t>
  </si>
  <si>
    <t>S Model</t>
  </si>
  <si>
    <t>S+ Model</t>
  </si>
  <si>
    <t>Super S+ Model</t>
  </si>
  <si>
    <t>Total</t>
  </si>
  <si>
    <t>No of Units Sold</t>
  </si>
  <si>
    <t>-</t>
  </si>
  <si>
    <t>Selling price per unit</t>
  </si>
  <si>
    <t>Gross Revenue (1) * (4)</t>
  </si>
  <si>
    <t>Sales Return (3) * (4)</t>
  </si>
  <si>
    <t>Sales Discount (5) * 2%</t>
  </si>
  <si>
    <t>Sales Allowances (5) * 1%</t>
  </si>
  <si>
    <t>NA</t>
  </si>
  <si>
    <t>Net Sales</t>
  </si>
  <si>
    <t>Sales Return (units) (1) * (2)</t>
  </si>
  <si>
    <t>Sales Return  (%)</t>
  </si>
  <si>
    <t>Gross Revenue (%)</t>
  </si>
  <si>
    <t>Prepared by Dheeraj Vaidya, CFA, FRM</t>
  </si>
  <si>
    <t>dheeraj@wallstreetmojo.com</t>
  </si>
  <si>
    <t>visit - www.wallstreetmojo.com</t>
  </si>
  <si>
    <t>Net Sales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</si>
</sst>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43" fontId="0" fillId="0" borderId="1" xfId="1" applyFont="1" applyBorder="1"/>
    <xf numFmtId="0" fontId="0" fillId="0" borderId="1" xfId="0" applyBorder="1"/>
    <xf numFmtId="43" fontId="0" fillId="0" borderId="0" xfId="1" applyFont="1"/>
    <xf numFmtId="43" fontId="0" fillId="0" borderId="1" xfId="1" applyFont="1" applyBorder="1" applyAlignment="1">
      <alignment horizontal="center" vertical="center"/>
    </xf>
    <xf numFmtId="0" fontId="0" fillId="0" borderId="1" xfId="0" applyNumberForma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/>
    <xf numFmtId="43" fontId="0" fillId="0" borderId="0" xfId="1" applyFont="1" applyBorder="1"/>
    <xf numFmtId="164" fontId="0" fillId="0" borderId="0" xfId="0" applyNumberFormat="1" applyBorder="1"/>
    <xf numFmtId="9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0" fontId="0" fillId="0" borderId="1" xfId="0" applyNumberFormat="1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3" fillId="3" borderId="1" xfId="0" applyFont="1" applyFill="1" applyBorder="1"/>
    <xf numFmtId="0" fontId="0" fillId="0" borderId="0" xfId="0" applyBorder="1" applyAlignment="1">
      <alignment horizont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3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851FA-F740-4817-8B70-941941077F4C}">
  <dimension ref="A1:D6"/>
  <sheetViews>
    <sheetView tabSelected="1" workbookViewId="0">
      <selection activeCell="G4" sqref="G4"/>
    </sheetView>
  </sheetViews>
  <sheetFormatPr defaultRowHeight="15" x14ac:dyDescent="0.25"/>
  <cols>
    <col min="1" max="16384" width="9.140625" style="24"/>
  </cols>
  <sheetData>
    <row r="1" spans="1:4" ht="28.5" x14ac:dyDescent="0.45">
      <c r="A1" s="23" t="s">
        <v>25</v>
      </c>
    </row>
    <row r="3" spans="1:4" x14ac:dyDescent="0.25">
      <c r="A3" s="25" t="s">
        <v>22</v>
      </c>
    </row>
    <row r="4" spans="1:4" x14ac:dyDescent="0.25">
      <c r="A4" s="26" t="s">
        <v>23</v>
      </c>
    </row>
    <row r="5" spans="1:4" x14ac:dyDescent="0.25">
      <c r="A5" s="25"/>
    </row>
    <row r="6" spans="1:4" ht="18.75" x14ac:dyDescent="0.3">
      <c r="A6" s="27" t="s">
        <v>24</v>
      </c>
      <c r="B6" s="28"/>
      <c r="C6" s="28"/>
      <c r="D6" s="28"/>
    </row>
  </sheetData>
  <hyperlinks>
    <hyperlink ref="A4" r:id="rId1" xr:uid="{9FBDF0F9-5A6C-41B0-8F0D-F6A0F53931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07F36-F44A-42AB-87C0-53BD8E9D4761}">
  <dimension ref="A1:B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17.5703125" customWidth="1"/>
    <col min="2" max="2" width="20.42578125" customWidth="1"/>
  </cols>
  <sheetData>
    <row r="1" spans="1:2" x14ac:dyDescent="0.25">
      <c r="A1" s="6" t="s">
        <v>0</v>
      </c>
      <c r="B1" s="7" t="s">
        <v>1</v>
      </c>
    </row>
    <row r="2" spans="1:2" x14ac:dyDescent="0.25">
      <c r="A2" s="5" t="s">
        <v>2</v>
      </c>
      <c r="B2" s="14">
        <v>5000000</v>
      </c>
    </row>
    <row r="3" spans="1:2" x14ac:dyDescent="0.25">
      <c r="A3" s="5" t="s">
        <v>3</v>
      </c>
      <c r="B3" s="14">
        <f>B2*2%</f>
        <v>100000</v>
      </c>
    </row>
    <row r="4" spans="1:2" x14ac:dyDescent="0.25">
      <c r="A4" s="5" t="s">
        <v>4</v>
      </c>
      <c r="B4" s="14">
        <f>B2*3%</f>
        <v>150000</v>
      </c>
    </row>
    <row r="5" spans="1:2" x14ac:dyDescent="0.25">
      <c r="A5" s="5" t="s">
        <v>5</v>
      </c>
      <c r="B5" s="14">
        <f>B2*5%</f>
        <v>250000</v>
      </c>
    </row>
    <row r="6" spans="1:2" x14ac:dyDescent="0.25">
      <c r="B6" s="3"/>
    </row>
    <row r="7" spans="1:2" x14ac:dyDescent="0.25">
      <c r="A7" s="21" t="s">
        <v>18</v>
      </c>
      <c r="B7" s="16">
        <f>B2-B4-B3-B5</f>
        <v>4500000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282B5-8581-4A72-AD1D-97025E810493}">
  <dimension ref="A1:E12"/>
  <sheetViews>
    <sheetView showGridLines="0" zoomScale="110" zoomScaleNormal="110" workbookViewId="0">
      <selection activeCell="B11" sqref="B11"/>
    </sheetView>
  </sheetViews>
  <sheetFormatPr defaultRowHeight="15" x14ac:dyDescent="0.25"/>
  <cols>
    <col min="1" max="1" width="24.85546875" customWidth="1"/>
    <col min="2" max="2" width="16.42578125" customWidth="1"/>
    <col min="3" max="3" width="14.7109375" customWidth="1"/>
    <col min="4" max="4" width="15.85546875" customWidth="1"/>
    <col min="5" max="5" width="15.140625" customWidth="1"/>
  </cols>
  <sheetData>
    <row r="1" spans="1:5" x14ac:dyDescent="0.25">
      <c r="A1" s="6" t="s">
        <v>0</v>
      </c>
      <c r="B1" s="17" t="s">
        <v>6</v>
      </c>
      <c r="C1" s="18" t="s">
        <v>7</v>
      </c>
      <c r="D1" s="18" t="s">
        <v>8</v>
      </c>
      <c r="E1" s="18" t="s">
        <v>9</v>
      </c>
    </row>
    <row r="2" spans="1:5" x14ac:dyDescent="0.25">
      <c r="A2" s="2" t="s">
        <v>10</v>
      </c>
      <c r="B2" s="13">
        <v>50000</v>
      </c>
      <c r="C2" s="14">
        <v>10000</v>
      </c>
      <c r="D2" s="14">
        <v>2500</v>
      </c>
      <c r="E2" s="8" t="s">
        <v>11</v>
      </c>
    </row>
    <row r="3" spans="1:5" x14ac:dyDescent="0.25">
      <c r="A3" s="2" t="s">
        <v>20</v>
      </c>
      <c r="B3" s="12">
        <v>0.1</v>
      </c>
      <c r="C3" s="15">
        <v>0.05</v>
      </c>
      <c r="D3" s="15">
        <v>0.01</v>
      </c>
      <c r="E3" s="8" t="s">
        <v>11</v>
      </c>
    </row>
    <row r="4" spans="1:5" x14ac:dyDescent="0.25">
      <c r="A4" s="2" t="s">
        <v>19</v>
      </c>
      <c r="B4" s="14">
        <f>B2*B3</f>
        <v>5000</v>
      </c>
      <c r="C4" s="14">
        <f>C2*C3</f>
        <v>500</v>
      </c>
      <c r="D4" s="14">
        <f>D2*D3</f>
        <v>25</v>
      </c>
      <c r="E4" s="8" t="s">
        <v>11</v>
      </c>
    </row>
    <row r="5" spans="1:5" x14ac:dyDescent="0.25">
      <c r="A5" s="2" t="s">
        <v>12</v>
      </c>
      <c r="B5" s="14">
        <v>50000</v>
      </c>
      <c r="C5" s="14">
        <v>70000</v>
      </c>
      <c r="D5" s="14">
        <v>100000</v>
      </c>
      <c r="E5" s="8" t="s">
        <v>11</v>
      </c>
    </row>
    <row r="6" spans="1:5" x14ac:dyDescent="0.25">
      <c r="A6" s="2" t="s">
        <v>13</v>
      </c>
      <c r="B6" s="14">
        <f>B2*B5</f>
        <v>2500000000</v>
      </c>
      <c r="C6" s="14">
        <f>C2*C5</f>
        <v>700000000</v>
      </c>
      <c r="D6" s="14">
        <f>D2*D5</f>
        <v>250000000</v>
      </c>
      <c r="E6" s="16">
        <f>SUM(B6:D6)</f>
        <v>3450000000</v>
      </c>
    </row>
    <row r="7" spans="1:5" x14ac:dyDescent="0.25">
      <c r="A7" s="2" t="s">
        <v>14</v>
      </c>
      <c r="B7" s="14">
        <f>B4*B5</f>
        <v>250000000</v>
      </c>
      <c r="C7" s="14">
        <f>C4*C5</f>
        <v>35000000</v>
      </c>
      <c r="D7" s="14">
        <f>D4*D5</f>
        <v>2500000</v>
      </c>
      <c r="E7" s="16">
        <f>SUM(B7:D7)</f>
        <v>287500000</v>
      </c>
    </row>
    <row r="8" spans="1:5" x14ac:dyDescent="0.25">
      <c r="A8" s="2" t="s">
        <v>15</v>
      </c>
      <c r="B8" s="14">
        <f>B6*2%</f>
        <v>50000000</v>
      </c>
      <c r="C8" s="14">
        <f>C6*2%</f>
        <v>14000000</v>
      </c>
      <c r="D8" s="14">
        <f>D6*2%</f>
        <v>5000000</v>
      </c>
      <c r="E8" s="16">
        <f>SUM(B8:D8)</f>
        <v>69000000</v>
      </c>
    </row>
    <row r="9" spans="1:5" x14ac:dyDescent="0.25">
      <c r="A9" s="2" t="s">
        <v>16</v>
      </c>
      <c r="B9" s="4" t="s">
        <v>17</v>
      </c>
      <c r="C9" s="14">
        <f>C6*1%</f>
        <v>7000000</v>
      </c>
      <c r="D9" s="14">
        <f>D6*1%</f>
        <v>2500000</v>
      </c>
      <c r="E9" s="16">
        <f>SUM(B9:D9)</f>
        <v>9500000</v>
      </c>
    </row>
    <row r="10" spans="1:5" x14ac:dyDescent="0.25">
      <c r="A10" s="9"/>
      <c r="B10" s="10"/>
      <c r="C10" s="10"/>
      <c r="D10" s="10"/>
      <c r="E10" s="11"/>
    </row>
    <row r="11" spans="1:5" x14ac:dyDescent="0.25">
      <c r="A11" s="21" t="s">
        <v>18</v>
      </c>
      <c r="B11" s="1">
        <f>E6-E7-E9-E8</f>
        <v>3084000000</v>
      </c>
      <c r="C11" s="10"/>
      <c r="D11" s="10"/>
      <c r="E11" s="11"/>
    </row>
    <row r="12" spans="1:5" x14ac:dyDescent="0.25">
      <c r="A12" s="22"/>
      <c r="B12" s="22"/>
      <c r="C12" s="22"/>
      <c r="D12" s="22"/>
      <c r="E12" s="11"/>
    </row>
  </sheetData>
  <mergeCells count="1">
    <mergeCell ref="A12:D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E8EE3-FD5E-4928-986A-1B31960D927A}">
  <dimension ref="A1:C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15.28515625" customWidth="1"/>
    <col min="2" max="2" width="16.28515625" customWidth="1"/>
    <col min="3" max="3" width="19.140625" customWidth="1"/>
  </cols>
  <sheetData>
    <row r="1" spans="1:3" x14ac:dyDescent="0.25">
      <c r="A1" s="6" t="s">
        <v>0</v>
      </c>
      <c r="B1" s="7" t="s">
        <v>1</v>
      </c>
      <c r="C1" s="7" t="s">
        <v>21</v>
      </c>
    </row>
    <row r="2" spans="1:3" x14ac:dyDescent="0.25">
      <c r="A2" s="5" t="s">
        <v>2</v>
      </c>
      <c r="B2" s="14">
        <v>7400000</v>
      </c>
      <c r="C2" s="19">
        <v>1</v>
      </c>
    </row>
    <row r="3" spans="1:3" x14ac:dyDescent="0.25">
      <c r="A3" s="5" t="s">
        <v>3</v>
      </c>
      <c r="B3" s="14">
        <f>(B2*2%)*1.48</f>
        <v>219040</v>
      </c>
      <c r="C3" s="20">
        <f>B3/B2</f>
        <v>2.9600000000000001E-2</v>
      </c>
    </row>
    <row r="4" spans="1:3" x14ac:dyDescent="0.25">
      <c r="A4" s="5" t="s">
        <v>4</v>
      </c>
      <c r="B4" s="14">
        <f>(B2*3%)*1.48</f>
        <v>328560</v>
      </c>
      <c r="C4" s="20">
        <f>B4/B2</f>
        <v>4.4400000000000002E-2</v>
      </c>
    </row>
    <row r="5" spans="1:3" x14ac:dyDescent="0.25">
      <c r="A5" s="5" t="s">
        <v>5</v>
      </c>
      <c r="B5" s="14">
        <f>(B2*5%)*1.48</f>
        <v>547600</v>
      </c>
      <c r="C5" s="20">
        <f>B5/B2</f>
        <v>7.3999999999999996E-2</v>
      </c>
    </row>
    <row r="6" spans="1:3" x14ac:dyDescent="0.25">
      <c r="B6" s="3"/>
    </row>
    <row r="7" spans="1:3" x14ac:dyDescent="0.25">
      <c r="A7" s="21" t="s">
        <v>18</v>
      </c>
      <c r="B7" s="14">
        <f>B2-B4-B3-B5</f>
        <v>6304800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2019-07-03T04:17:35Z</dcterms:created>
  <dcterms:modified xsi:type="dcterms:W3CDTF">2019-07-03T05:41:35Z</dcterms:modified>
</cp:coreProperties>
</file>