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108\seo\SEO content folder\Roshan\wallstreetmojo Articles\Pending POSTS\rajesh final check\Calculator Articles\Pending\"/>
    </mc:Choice>
  </mc:AlternateContent>
  <xr:revisionPtr revIDLastSave="0" documentId="13_ncr:1_{40DD512A-115B-4F06-84B4-6406D6077129}" xr6:coauthVersionLast="45" xr6:coauthVersionMax="45" xr10:uidLastSave="{00000000-0000-0000-0000-000000000000}"/>
  <bookViews>
    <workbookView xWindow="-120" yWindow="-120" windowWidth="20730" windowHeight="11160" xr2:uid="{1692D5EA-B068-4385-99A7-A89545DB4F27}"/>
  </bookViews>
  <sheets>
    <sheet name="Wallstreetmojo.com" sheetId="4" r:id="rId1"/>
    <sheet name="Example #2" sheetId="3" r:id="rId2"/>
    <sheet name="Example #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  <c r="E5" i="3"/>
  <c r="E10" i="3"/>
  <c r="E11" i="3"/>
  <c r="E14" i="3" s="1"/>
  <c r="E15" i="3" s="1"/>
  <c r="D6" i="3"/>
  <c r="D5" i="3"/>
  <c r="D10" i="3"/>
  <c r="D11" i="3"/>
  <c r="D11" i="2"/>
  <c r="D10" i="2"/>
  <c r="D6" i="2"/>
  <c r="D5" i="2"/>
  <c r="D13" i="3" l="1"/>
  <c r="E13" i="3"/>
  <c r="D14" i="3"/>
  <c r="D15" i="3" s="1"/>
  <c r="D12" i="2"/>
</calcChain>
</file>

<file path=xl/sharedStrings.xml><?xml version="1.0" encoding="utf-8"?>
<sst xmlns="http://schemas.openxmlformats.org/spreadsheetml/2006/main" count="33" uniqueCount="22">
  <si>
    <t>Particulars</t>
  </si>
  <si>
    <t>Sr No</t>
  </si>
  <si>
    <t>Loan Amount Approved</t>
  </si>
  <si>
    <t>Loan %</t>
  </si>
  <si>
    <t>Number of years</t>
  </si>
  <si>
    <t>Rate of Interest per annum</t>
  </si>
  <si>
    <t>Freqency of payment</t>
  </si>
  <si>
    <t>Monthly Rate</t>
  </si>
  <si>
    <t>Total number of payments</t>
  </si>
  <si>
    <t>EMI (using excel formula)</t>
  </si>
  <si>
    <t>EMI (Mathematically)</t>
  </si>
  <si>
    <t>Amount</t>
  </si>
  <si>
    <t>Vehicle Cost</t>
  </si>
  <si>
    <t>Down Payment</t>
  </si>
  <si>
    <t>Educational</t>
  </si>
  <si>
    <t>Personal</t>
  </si>
  <si>
    <t>Total Interest padi</t>
  </si>
  <si>
    <t>EMI Amount</t>
  </si>
  <si>
    <t>Prepared by Dheeraj Vaidya, CFA, FRM</t>
  </si>
  <si>
    <t>dheeraj@wallstreetmojo.com</t>
  </si>
  <si>
    <t>visit - www.wallstreetmojo.com</t>
  </si>
  <si>
    <t>Loan Calculator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</si>
</sst>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165" fontId="0" fillId="0" borderId="1" xfId="1" applyFont="1" applyBorder="1"/>
    <xf numFmtId="0" fontId="0" fillId="0" borderId="1" xfId="0" applyBorder="1"/>
    <xf numFmtId="0" fontId="0" fillId="0" borderId="1" xfId="0" applyFont="1" applyFill="1" applyBorder="1"/>
    <xf numFmtId="9" fontId="0" fillId="0" borderId="1" xfId="0" applyNumberFormat="1" applyBorder="1"/>
    <xf numFmtId="10" fontId="0" fillId="0" borderId="1" xfId="2" applyNumberFormat="1" applyFont="1" applyBorder="1"/>
    <xf numFmtId="2" fontId="0" fillId="0" borderId="1" xfId="2" applyNumberFormat="1" applyFont="1" applyBorder="1"/>
    <xf numFmtId="165" fontId="0" fillId="0" borderId="1" xfId="0" applyNumberFormat="1" applyBorder="1"/>
    <xf numFmtId="0" fontId="3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Font="1" applyFill="1" applyBorder="1"/>
    <xf numFmtId="165" fontId="2" fillId="0" borderId="1" xfId="1" applyFont="1" applyFill="1" applyBorder="1"/>
    <xf numFmtId="0" fontId="6" fillId="4" borderId="0" xfId="0" applyFont="1" applyFill="1"/>
    <xf numFmtId="0" fontId="0" fillId="4" borderId="0" xfId="0" applyFill="1"/>
    <xf numFmtId="0" fontId="4" fillId="4" borderId="0" xfId="0" applyFont="1" applyFill="1" applyAlignment="1">
      <alignment horizontal="left" indent="2"/>
    </xf>
    <xf numFmtId="0" fontId="5" fillId="4" borderId="0" xfId="3" applyFill="1" applyAlignment="1">
      <alignment horizontal="left" indent="2"/>
    </xf>
    <xf numFmtId="0" fontId="7" fillId="4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EAEB-4DAF-4EF2-95AE-B95A48216C82}">
  <dimension ref="A1:A6"/>
  <sheetViews>
    <sheetView tabSelected="1" workbookViewId="0">
      <selection activeCell="A8" sqref="A8"/>
    </sheetView>
  </sheetViews>
  <sheetFormatPr defaultRowHeight="15" x14ac:dyDescent="0.25"/>
  <cols>
    <col min="1" max="16384" width="9.140625" style="16"/>
  </cols>
  <sheetData>
    <row r="1" spans="1:1" ht="28.5" x14ac:dyDescent="0.45">
      <c r="A1" s="15" t="s">
        <v>21</v>
      </c>
    </row>
    <row r="3" spans="1:1" x14ac:dyDescent="0.25">
      <c r="A3" s="17" t="s">
        <v>18</v>
      </c>
    </row>
    <row r="4" spans="1:1" x14ac:dyDescent="0.25">
      <c r="A4" s="18" t="s">
        <v>19</v>
      </c>
    </row>
    <row r="5" spans="1:1" x14ac:dyDescent="0.25">
      <c r="A5" s="17"/>
    </row>
    <row r="6" spans="1:1" ht="18.75" x14ac:dyDescent="0.3">
      <c r="A6" s="19" t="s">
        <v>20</v>
      </c>
    </row>
  </sheetData>
  <hyperlinks>
    <hyperlink ref="A4" r:id="rId1" xr:uid="{FC969434-7E1A-43BB-8CE0-67914CFD9D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1EE8-B5AB-4068-8380-DA9272AA7230}">
  <dimension ref="B1:E15"/>
  <sheetViews>
    <sheetView showGridLines="0" zoomScale="115" zoomScaleNormal="115" workbookViewId="0">
      <selection activeCell="I10" sqref="I10"/>
    </sheetView>
  </sheetViews>
  <sheetFormatPr defaultRowHeight="15" x14ac:dyDescent="0.25"/>
  <cols>
    <col min="1" max="1" width="1.5703125" customWidth="1"/>
    <col min="2" max="2" width="5.85546875" bestFit="1" customWidth="1"/>
    <col min="3" max="3" width="25.140625" bestFit="1" customWidth="1"/>
    <col min="4" max="4" width="11.28515625" bestFit="1" customWidth="1"/>
    <col min="5" max="5" width="11" bestFit="1" customWidth="1"/>
  </cols>
  <sheetData>
    <row r="1" spans="2:5" ht="3.75" customHeight="1" x14ac:dyDescent="0.25"/>
    <row r="2" spans="2:5" x14ac:dyDescent="0.25">
      <c r="B2" s="8" t="s">
        <v>1</v>
      </c>
      <c r="C2" s="8" t="s">
        <v>0</v>
      </c>
      <c r="D2" s="8" t="s">
        <v>14</v>
      </c>
      <c r="E2" s="8" t="s">
        <v>15</v>
      </c>
    </row>
    <row r="3" spans="2:5" x14ac:dyDescent="0.25">
      <c r="B3" s="3">
        <v>1</v>
      </c>
      <c r="C3" s="3" t="s">
        <v>12</v>
      </c>
      <c r="D3" s="1">
        <v>21500</v>
      </c>
      <c r="E3" s="1">
        <v>21500</v>
      </c>
    </row>
    <row r="4" spans="2:5" x14ac:dyDescent="0.25">
      <c r="B4" s="2">
        <v>2</v>
      </c>
      <c r="C4" s="2" t="s">
        <v>3</v>
      </c>
      <c r="D4" s="4">
        <v>1</v>
      </c>
      <c r="E4" s="4">
        <f>E6/E3</f>
        <v>0.83720930232558144</v>
      </c>
    </row>
    <row r="5" spans="2:5" x14ac:dyDescent="0.25">
      <c r="B5" s="3">
        <v>3</v>
      </c>
      <c r="C5" s="2" t="s">
        <v>13</v>
      </c>
      <c r="D5" s="1">
        <f>D3*(1-D4)</f>
        <v>0</v>
      </c>
      <c r="E5" s="1">
        <f>E3-E6</f>
        <v>3500</v>
      </c>
    </row>
    <row r="6" spans="2:5" x14ac:dyDescent="0.25">
      <c r="B6" s="2">
        <v>4</v>
      </c>
      <c r="C6" s="2" t="s">
        <v>2</v>
      </c>
      <c r="D6" s="1">
        <f>D3*D4</f>
        <v>21500</v>
      </c>
      <c r="E6" s="1">
        <v>18000</v>
      </c>
    </row>
    <row r="7" spans="2:5" x14ac:dyDescent="0.25">
      <c r="B7" s="3">
        <v>5</v>
      </c>
      <c r="C7" s="2" t="s">
        <v>4</v>
      </c>
      <c r="D7" s="2">
        <v>7</v>
      </c>
      <c r="E7" s="2">
        <v>7</v>
      </c>
    </row>
    <row r="8" spans="2:5" x14ac:dyDescent="0.25">
      <c r="B8" s="2">
        <v>6</v>
      </c>
      <c r="C8" s="2" t="s">
        <v>5</v>
      </c>
      <c r="D8" s="5">
        <v>0.12</v>
      </c>
      <c r="E8" s="5">
        <v>0.13</v>
      </c>
    </row>
    <row r="9" spans="2:5" x14ac:dyDescent="0.25">
      <c r="B9" s="3">
        <v>7</v>
      </c>
      <c r="C9" s="4" t="s">
        <v>6</v>
      </c>
      <c r="D9" s="6">
        <v>12</v>
      </c>
      <c r="E9" s="6">
        <v>12</v>
      </c>
    </row>
    <row r="10" spans="2:5" x14ac:dyDescent="0.25">
      <c r="B10" s="2">
        <v>8</v>
      </c>
      <c r="C10" s="2" t="s">
        <v>7</v>
      </c>
      <c r="D10" s="5">
        <f>D8/D9</f>
        <v>0.01</v>
      </c>
      <c r="E10" s="5">
        <f>E8/E9</f>
        <v>1.0833333333333334E-2</v>
      </c>
    </row>
    <row r="11" spans="2:5" x14ac:dyDescent="0.25">
      <c r="B11" s="3">
        <v>9</v>
      </c>
      <c r="C11" s="2" t="s">
        <v>8</v>
      </c>
      <c r="D11" s="2">
        <f>D9*D7</f>
        <v>84</v>
      </c>
      <c r="E11" s="2">
        <f>E9*E7</f>
        <v>84</v>
      </c>
    </row>
    <row r="12" spans="2:5" x14ac:dyDescent="0.25">
      <c r="B12" s="2"/>
      <c r="C12" s="2"/>
      <c r="D12" s="2"/>
      <c r="E12" s="2"/>
    </row>
    <row r="13" spans="2:5" x14ac:dyDescent="0.25">
      <c r="B13" s="2">
        <v>10</v>
      </c>
      <c r="C13" s="2" t="s">
        <v>9</v>
      </c>
      <c r="D13" s="1">
        <f>PMT(D10,D11,-D6,,0)</f>
        <v>379.53375513708716</v>
      </c>
      <c r="E13" s="1">
        <f>PMT(E10,E11,-E6,,0)</f>
        <v>327.45534027796214</v>
      </c>
    </row>
    <row r="14" spans="2:5" x14ac:dyDescent="0.25">
      <c r="B14" s="2">
        <v>11</v>
      </c>
      <c r="C14" s="2" t="s">
        <v>10</v>
      </c>
      <c r="D14" s="1">
        <f>(D6*D10*(1+D10)^D11)/((1+D10)^D11-1)</f>
        <v>379.53375513708687</v>
      </c>
      <c r="E14" s="1">
        <f>(E6*E10*(1+E10)^E11)/((1+E10)^E11-1)</f>
        <v>327.45534027796305</v>
      </c>
    </row>
    <row r="15" spans="2:5" x14ac:dyDescent="0.25">
      <c r="B15" s="2">
        <v>12</v>
      </c>
      <c r="C15" s="2" t="s">
        <v>16</v>
      </c>
      <c r="D15" s="7">
        <f>D14*D11-D6</f>
        <v>10380.835431515297</v>
      </c>
      <c r="E15" s="7">
        <f>E14*E11-E6</f>
        <v>9506.2485833488972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6678-E531-4D21-82BD-003680F006D5}">
  <dimension ref="B1:D12"/>
  <sheetViews>
    <sheetView showGridLines="0" zoomScale="115" zoomScaleNormal="115" workbookViewId="0">
      <selection activeCell="D12" sqref="D12"/>
    </sheetView>
  </sheetViews>
  <sheetFormatPr defaultRowHeight="15" x14ac:dyDescent="0.25"/>
  <cols>
    <col min="1" max="1" width="1.7109375" customWidth="1"/>
    <col min="2" max="2" width="5.85546875" bestFit="1" customWidth="1"/>
    <col min="3" max="3" width="25.140625" bestFit="1" customWidth="1"/>
    <col min="4" max="4" width="11" bestFit="1" customWidth="1"/>
  </cols>
  <sheetData>
    <row r="1" spans="2:4" ht="3.75" customHeight="1" x14ac:dyDescent="0.25"/>
    <row r="2" spans="2:4" x14ac:dyDescent="0.25">
      <c r="B2" s="8" t="s">
        <v>1</v>
      </c>
      <c r="C2" s="8" t="s">
        <v>0</v>
      </c>
      <c r="D2" s="8" t="s">
        <v>11</v>
      </c>
    </row>
    <row r="3" spans="2:4" x14ac:dyDescent="0.25">
      <c r="B3" s="9">
        <v>1</v>
      </c>
      <c r="C3" s="3" t="s">
        <v>12</v>
      </c>
      <c r="D3" s="1">
        <v>35000</v>
      </c>
    </row>
    <row r="4" spans="2:4" x14ac:dyDescent="0.25">
      <c r="B4" s="10">
        <v>2</v>
      </c>
      <c r="C4" s="2" t="s">
        <v>3</v>
      </c>
      <c r="D4" s="4">
        <v>0.9</v>
      </c>
    </row>
    <row r="5" spans="2:4" x14ac:dyDescent="0.25">
      <c r="B5" s="9">
        <v>3</v>
      </c>
      <c r="C5" s="3" t="s">
        <v>13</v>
      </c>
      <c r="D5" s="14">
        <f>D3*(1-D4)</f>
        <v>3499.9999999999991</v>
      </c>
    </row>
    <row r="6" spans="2:4" x14ac:dyDescent="0.25">
      <c r="B6" s="9">
        <v>4</v>
      </c>
      <c r="C6" s="3" t="s">
        <v>2</v>
      </c>
      <c r="D6" s="14">
        <f>D3*D4</f>
        <v>31500</v>
      </c>
    </row>
    <row r="7" spans="2:4" x14ac:dyDescent="0.25">
      <c r="B7" s="9">
        <v>5</v>
      </c>
      <c r="C7" s="2" t="s">
        <v>4</v>
      </c>
      <c r="D7" s="2">
        <v>5</v>
      </c>
    </row>
    <row r="8" spans="2:4" x14ac:dyDescent="0.25">
      <c r="B8" s="10">
        <v>6</v>
      </c>
      <c r="C8" s="2" t="s">
        <v>5</v>
      </c>
      <c r="D8" s="5">
        <v>0.11</v>
      </c>
    </row>
    <row r="9" spans="2:4" x14ac:dyDescent="0.25">
      <c r="B9" s="9">
        <v>7</v>
      </c>
      <c r="C9" s="4" t="s">
        <v>6</v>
      </c>
      <c r="D9" s="6">
        <v>12</v>
      </c>
    </row>
    <row r="10" spans="2:4" x14ac:dyDescent="0.25">
      <c r="B10" s="10">
        <v>8</v>
      </c>
      <c r="C10" s="2" t="s">
        <v>7</v>
      </c>
      <c r="D10" s="5">
        <f>D8/D9</f>
        <v>9.1666666666666667E-3</v>
      </c>
    </row>
    <row r="11" spans="2:4" x14ac:dyDescent="0.25">
      <c r="B11" s="9">
        <v>9</v>
      </c>
      <c r="C11" s="2" t="s">
        <v>8</v>
      </c>
      <c r="D11" s="2">
        <f>D9*D7</f>
        <v>60</v>
      </c>
    </row>
    <row r="12" spans="2:4" x14ac:dyDescent="0.25">
      <c r="B12" s="11">
        <v>11</v>
      </c>
      <c r="C12" s="12" t="s">
        <v>17</v>
      </c>
      <c r="D12" s="13">
        <f>(D6*D10*(1+D10)^D11)/((1+D10)^D11-1)</f>
        <v>684.88632678825888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Example #2</vt:lpstr>
      <vt:lpstr>Example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 Katara</dc:creator>
  <cp:lastModifiedBy>cba_18</cp:lastModifiedBy>
  <dcterms:created xsi:type="dcterms:W3CDTF">2018-12-14T04:36:47Z</dcterms:created>
  <dcterms:modified xsi:type="dcterms:W3CDTF">2019-10-17T11:58:50Z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a1f40aa9-554c-4dd3-b698-08999ca19c2b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