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6F7DFBE9-5E15-4671-B41C-6C28DD498928}" xr6:coauthVersionLast="45" xr6:coauthVersionMax="45" xr10:uidLastSave="{00000000-0000-0000-0000-000000000000}"/>
  <bookViews>
    <workbookView xWindow="-120" yWindow="-120" windowWidth="20730" windowHeight="11160" xr2:uid="{83AD81BB-6C9A-4686-B102-F40122E7A1D6}"/>
  </bookViews>
  <sheets>
    <sheet name="Wallstreetmojo.com" sheetId="1" r:id="rId1"/>
    <sheet name="Example 1" sheetId="2" r:id="rId2"/>
    <sheet name="Example 2" sheetId="3" r:id="rId3"/>
    <sheet name="Example 3" sheetId="4" r:id="rId4"/>
    <sheet name="Example 4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5" l="1"/>
  <c r="B10" i="4"/>
  <c r="B11" i="3"/>
  <c r="B6" i="2"/>
  <c r="B8" i="5"/>
  <c r="B9" i="5" s="1"/>
  <c r="B8" i="4"/>
  <c r="B9" i="3"/>
  <c r="B10" i="3" s="1"/>
  <c r="B9" i="4" l="1"/>
</calcChain>
</file>

<file path=xl/sharedStrings.xml><?xml version="1.0" encoding="utf-8"?>
<sst xmlns="http://schemas.openxmlformats.org/spreadsheetml/2006/main" count="44" uniqueCount="22">
  <si>
    <t>Amount</t>
  </si>
  <si>
    <t>Unlevered Beta</t>
  </si>
  <si>
    <t>Tax Rate</t>
  </si>
  <si>
    <t>Debt Equity Ratio</t>
  </si>
  <si>
    <t>Levered Beta</t>
  </si>
  <si>
    <t>Equity</t>
  </si>
  <si>
    <t>Debt</t>
  </si>
  <si>
    <t>Denominator</t>
  </si>
  <si>
    <t>Total Debt</t>
  </si>
  <si>
    <t>Particulars</t>
  </si>
  <si>
    <t>Short Term Debt</t>
  </si>
  <si>
    <t>Long Term Debt</t>
  </si>
  <si>
    <t>Non-Current Term Debt</t>
  </si>
  <si>
    <t>Current Term Debt</t>
  </si>
  <si>
    <t>Calculate the levered beta for Company A using the following information:</t>
  </si>
  <si>
    <t>The CFO of a Fabrix Inc. got some information from the financial statements of the company and a popular financial database.The information is as under:</t>
  </si>
  <si>
    <t>Plumber Inc. is a manufacturing concern listed on the stock exchanges. The Chief Financial Officer (CFO) of Prumber Inc. wanted to calculate the riskiness of a stock. For this purpose, he wants to calculate the levered beta. He gives you the following information, which he has obtained from the financial statements of the company and a popular financial database that gives relevant financial information related to the company. Let us calculate the levered beta from the information given below.</t>
  </si>
  <si>
    <t>The following information related to George Inc, which is listed on the bourses is as below:</t>
  </si>
  <si>
    <t>Prepared by Dheeraj Vaidya, CFA, FRM</t>
  </si>
  <si>
    <t>dheeraj@wallstreetmojo.com</t>
  </si>
  <si>
    <t>visit - www.wallstreetmojo.com</t>
  </si>
  <si>
    <t>Levered Beta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</si>
</sst>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1" formatCode="0.0000"/>
    <numFmt numFmtId="175" formatCode="&quot;$&quot;#,##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9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/>
    <xf numFmtId="171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75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A0AA7-F7CE-4683-8110-F2109C17CAC6}">
  <dimension ref="A1:D6"/>
  <sheetViews>
    <sheetView tabSelected="1" workbookViewId="0">
      <selection activeCell="L9" sqref="L9"/>
    </sheetView>
  </sheetViews>
  <sheetFormatPr defaultRowHeight="15" x14ac:dyDescent="0.25"/>
  <cols>
    <col min="1" max="16384" width="9.140625" style="21"/>
  </cols>
  <sheetData>
    <row r="1" spans="1:4" ht="28.5" x14ac:dyDescent="0.45">
      <c r="A1" s="20" t="s">
        <v>21</v>
      </c>
    </row>
    <row r="3" spans="1:4" x14ac:dyDescent="0.25">
      <c r="A3" s="22" t="s">
        <v>18</v>
      </c>
    </row>
    <row r="4" spans="1:4" x14ac:dyDescent="0.25">
      <c r="A4" s="23" t="s">
        <v>19</v>
      </c>
    </row>
    <row r="5" spans="1:4" x14ac:dyDescent="0.25">
      <c r="A5" s="22"/>
    </row>
    <row r="6" spans="1:4" ht="18.75" x14ac:dyDescent="0.3">
      <c r="A6" s="24" t="s">
        <v>20</v>
      </c>
      <c r="B6" s="25"/>
      <c r="C6" s="25"/>
      <c r="D6" s="25"/>
    </row>
  </sheetData>
  <hyperlinks>
    <hyperlink ref="A4" r:id="rId1" xr:uid="{C45BD4BD-C814-4ACB-A681-FFDF0F1F55B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62CE3-0C09-483D-B4A6-F3FE9F3F2CEA}">
  <dimension ref="A1:B6"/>
  <sheetViews>
    <sheetView showGridLines="0" zoomScale="115" zoomScaleNormal="115" workbookViewId="0">
      <selection activeCell="B6" sqref="B6"/>
    </sheetView>
  </sheetViews>
  <sheetFormatPr defaultRowHeight="15" x14ac:dyDescent="0.25"/>
  <cols>
    <col min="1" max="1" width="20.140625" customWidth="1"/>
    <col min="2" max="2" width="18.42578125" customWidth="1"/>
  </cols>
  <sheetData>
    <row r="1" spans="1:2" x14ac:dyDescent="0.25">
      <c r="A1" s="18" t="s">
        <v>14</v>
      </c>
    </row>
    <row r="2" spans="1:2" ht="12.75" customHeight="1" x14ac:dyDescent="0.25">
      <c r="A2" s="2" t="s">
        <v>9</v>
      </c>
      <c r="B2" s="3" t="s">
        <v>0</v>
      </c>
    </row>
    <row r="3" spans="1:2" x14ac:dyDescent="0.25">
      <c r="A3" s="1" t="s">
        <v>1</v>
      </c>
      <c r="B3" s="5">
        <v>0.8</v>
      </c>
    </row>
    <row r="4" spans="1:2" x14ac:dyDescent="0.25">
      <c r="A4" s="1" t="s">
        <v>2</v>
      </c>
      <c r="B4" s="6">
        <v>0.25</v>
      </c>
    </row>
    <row r="5" spans="1:2" x14ac:dyDescent="0.25">
      <c r="A5" s="1" t="s">
        <v>3</v>
      </c>
      <c r="B5" s="7">
        <v>0.3</v>
      </c>
    </row>
    <row r="6" spans="1:2" x14ac:dyDescent="0.25">
      <c r="A6" s="8" t="s">
        <v>4</v>
      </c>
      <c r="B6" s="4">
        <f>B3*(1+(1-B4)*B5)</f>
        <v>0.98000000000000009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2CD0A-5D70-417F-B3E7-67061F05D3B7}">
  <dimension ref="A1:B11"/>
  <sheetViews>
    <sheetView showGridLines="0" zoomScale="115" zoomScaleNormal="115" workbookViewId="0">
      <selection activeCell="B11" sqref="B11"/>
    </sheetView>
  </sheetViews>
  <sheetFormatPr defaultRowHeight="15" x14ac:dyDescent="0.25"/>
  <cols>
    <col min="1" max="1" width="18.85546875" customWidth="1"/>
    <col min="2" max="2" width="15.5703125" customWidth="1"/>
  </cols>
  <sheetData>
    <row r="1" spans="1:2" x14ac:dyDescent="0.25">
      <c r="A1" s="18" t="s">
        <v>15</v>
      </c>
    </row>
    <row r="2" spans="1:2" ht="13.5" customHeight="1" x14ac:dyDescent="0.25">
      <c r="A2" s="2" t="s">
        <v>9</v>
      </c>
      <c r="B2" s="3" t="s">
        <v>0</v>
      </c>
    </row>
    <row r="3" spans="1:2" x14ac:dyDescent="0.25">
      <c r="A3" s="10" t="s">
        <v>10</v>
      </c>
      <c r="B3" s="9">
        <v>5000</v>
      </c>
    </row>
    <row r="4" spans="1:2" x14ac:dyDescent="0.25">
      <c r="A4" s="10" t="s">
        <v>11</v>
      </c>
      <c r="B4" s="9">
        <v>4000</v>
      </c>
    </row>
    <row r="5" spans="1:2" x14ac:dyDescent="0.25">
      <c r="A5" s="10" t="s">
        <v>5</v>
      </c>
      <c r="B5" s="9">
        <v>18000</v>
      </c>
    </row>
    <row r="6" spans="1:2" x14ac:dyDescent="0.25">
      <c r="A6" s="10" t="s">
        <v>2</v>
      </c>
      <c r="B6" s="9">
        <v>0.35</v>
      </c>
    </row>
    <row r="7" spans="1:2" x14ac:dyDescent="0.25">
      <c r="A7" s="10" t="s">
        <v>4</v>
      </c>
      <c r="B7" s="9">
        <v>1.3</v>
      </c>
    </row>
    <row r="8" spans="1:2" x14ac:dyDescent="0.25">
      <c r="A8" s="10" t="s">
        <v>5</v>
      </c>
      <c r="B8" s="9">
        <v>18000</v>
      </c>
    </row>
    <row r="9" spans="1:2" x14ac:dyDescent="0.25">
      <c r="A9" s="11" t="s">
        <v>6</v>
      </c>
      <c r="B9" s="9">
        <f>B3+B4</f>
        <v>9000</v>
      </c>
    </row>
    <row r="10" spans="1:2" x14ac:dyDescent="0.25">
      <c r="A10" s="11" t="s">
        <v>3</v>
      </c>
      <c r="B10" s="9">
        <f>B9/B8</f>
        <v>0.5</v>
      </c>
    </row>
    <row r="11" spans="1:2" x14ac:dyDescent="0.25">
      <c r="A11" s="8" t="s">
        <v>1</v>
      </c>
      <c r="B11" s="13">
        <f>B7/(1+(1-B6)*B10)</f>
        <v>0.98113207547169823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B806A-BCCA-40F3-8026-CDF68C30C772}">
  <dimension ref="A1:I10"/>
  <sheetViews>
    <sheetView showGridLines="0" zoomScale="115" zoomScaleNormal="115" workbookViewId="0">
      <selection activeCell="B10" sqref="B10"/>
    </sheetView>
  </sheetViews>
  <sheetFormatPr defaultRowHeight="15" x14ac:dyDescent="0.25"/>
  <cols>
    <col min="1" max="1" width="21.7109375" customWidth="1"/>
    <col min="2" max="2" width="16.42578125" customWidth="1"/>
    <col min="3" max="3" width="19" customWidth="1"/>
  </cols>
  <sheetData>
    <row r="1" spans="1:9" ht="72.75" customHeight="1" x14ac:dyDescent="0.25">
      <c r="A1" s="19" t="s">
        <v>16</v>
      </c>
      <c r="B1" s="19"/>
      <c r="C1" s="19"/>
      <c r="D1" s="19"/>
      <c r="E1" s="19"/>
      <c r="F1" s="19"/>
      <c r="G1" s="19"/>
      <c r="H1" s="19"/>
      <c r="I1" s="19"/>
    </row>
    <row r="2" spans="1:9" x14ac:dyDescent="0.25">
      <c r="A2" s="2" t="s">
        <v>9</v>
      </c>
      <c r="B2" s="3" t="s">
        <v>0</v>
      </c>
    </row>
    <row r="3" spans="1:9" ht="13.5" customHeight="1" x14ac:dyDescent="0.25">
      <c r="A3" s="10" t="s">
        <v>1</v>
      </c>
      <c r="B3" s="9">
        <v>0.85</v>
      </c>
    </row>
    <row r="4" spans="1:9" ht="12.75" customHeight="1" x14ac:dyDescent="0.25">
      <c r="A4" s="10" t="s">
        <v>2</v>
      </c>
      <c r="B4" s="14">
        <v>0.3</v>
      </c>
    </row>
    <row r="5" spans="1:9" ht="14.25" customHeight="1" x14ac:dyDescent="0.25">
      <c r="A5" s="10" t="s">
        <v>5</v>
      </c>
      <c r="B5" s="15">
        <v>80000</v>
      </c>
    </row>
    <row r="6" spans="1:9" ht="14.25" customHeight="1" x14ac:dyDescent="0.25">
      <c r="A6" s="10" t="s">
        <v>12</v>
      </c>
      <c r="B6" s="15">
        <v>50000</v>
      </c>
    </row>
    <row r="7" spans="1:9" ht="13.5" customHeight="1" x14ac:dyDescent="0.25">
      <c r="A7" s="10" t="s">
        <v>13</v>
      </c>
      <c r="B7" s="15">
        <v>30000</v>
      </c>
    </row>
    <row r="8" spans="1:9" ht="15.75" customHeight="1" x14ac:dyDescent="0.25">
      <c r="A8" s="11" t="s">
        <v>8</v>
      </c>
      <c r="B8" s="9">
        <f>B6+B7</f>
        <v>80000</v>
      </c>
    </row>
    <row r="9" spans="1:9" x14ac:dyDescent="0.25">
      <c r="A9" s="11" t="s">
        <v>3</v>
      </c>
      <c r="B9" s="16">
        <f>B8/B5</f>
        <v>1</v>
      </c>
    </row>
    <row r="10" spans="1:9" x14ac:dyDescent="0.25">
      <c r="A10" s="8" t="s">
        <v>4</v>
      </c>
      <c r="B10" s="9">
        <f>B3*(1+(1-0.3)*(B9))</f>
        <v>1.4449999999999998</v>
      </c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F7442-9AC6-430D-B037-A2F1C4CA42A4}">
  <dimension ref="A1:B9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19.28515625" customWidth="1"/>
    <col min="2" max="2" width="17.140625" customWidth="1"/>
  </cols>
  <sheetData>
    <row r="1" spans="1:2" x14ac:dyDescent="0.25">
      <c r="A1" s="18" t="s">
        <v>17</v>
      </c>
    </row>
    <row r="2" spans="1:2" x14ac:dyDescent="0.25">
      <c r="A2" s="2" t="s">
        <v>9</v>
      </c>
      <c r="B2" s="3" t="s">
        <v>0</v>
      </c>
    </row>
    <row r="3" spans="1:2" x14ac:dyDescent="0.25">
      <c r="A3" s="10" t="s">
        <v>4</v>
      </c>
      <c r="B3" s="9">
        <v>0.9</v>
      </c>
    </row>
    <row r="4" spans="1:2" x14ac:dyDescent="0.25">
      <c r="A4" s="10" t="s">
        <v>6</v>
      </c>
      <c r="B4" s="15">
        <v>50000</v>
      </c>
    </row>
    <row r="5" spans="1:2" x14ac:dyDescent="0.25">
      <c r="A5" s="10" t="s">
        <v>5</v>
      </c>
      <c r="B5" s="15">
        <v>100000</v>
      </c>
    </row>
    <row r="6" spans="1:2" ht="14.25" customHeight="1" x14ac:dyDescent="0.25">
      <c r="A6" s="10" t="s">
        <v>2</v>
      </c>
      <c r="B6" s="14">
        <v>0.4</v>
      </c>
    </row>
    <row r="7" spans="1:2" x14ac:dyDescent="0.25">
      <c r="A7" s="11" t="s">
        <v>3</v>
      </c>
      <c r="B7" s="9">
        <f>B4/B5</f>
        <v>0.5</v>
      </c>
    </row>
    <row r="8" spans="1:2" x14ac:dyDescent="0.25">
      <c r="A8" s="17" t="s">
        <v>7</v>
      </c>
      <c r="B8" s="9">
        <f>1+(1-B6)*B7</f>
        <v>1.3</v>
      </c>
    </row>
    <row r="9" spans="1:2" x14ac:dyDescent="0.25">
      <c r="A9" s="8" t="s">
        <v>1</v>
      </c>
      <c r="B9" s="12">
        <f>B3/B8</f>
        <v>0.69230769230769229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Example 2</vt:lpstr>
      <vt:lpstr>Example 3</vt:lpstr>
      <vt:lpstr>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2019-11-04T04:06:21Z</dcterms:created>
  <dcterms:modified xsi:type="dcterms:W3CDTF">2019-11-04T08:51:47Z</dcterms:modified>
</cp:coreProperties>
</file>