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Wallstreetmojo.com" sheetId="2" r:id="rId1"/>
    <sheet name="Example " sheetId="1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B13" i="1" l="1"/>
  <c r="B11" i="1"/>
  <c r="B14" i="1" s="1"/>
  <c r="B12" i="1" l="1"/>
  <c r="B15" i="1" l="1"/>
  <c r="B16" i="1" s="1"/>
</calcChain>
</file>

<file path=xl/sharedStrings.xml><?xml version="1.0" encoding="utf-8"?>
<sst xmlns="http://schemas.openxmlformats.org/spreadsheetml/2006/main" count="20" uniqueCount="20">
  <si>
    <t>Particulars</t>
  </si>
  <si>
    <t>Value</t>
  </si>
  <si>
    <t>Negotiated Selling Price</t>
  </si>
  <si>
    <t>Down Payment</t>
  </si>
  <si>
    <t>Outstanding Loan</t>
  </si>
  <si>
    <t>Residual Value</t>
  </si>
  <si>
    <t>Term of Lease (months)</t>
  </si>
  <si>
    <t>Interest Rate</t>
  </si>
  <si>
    <t>Sales Tax Rate</t>
  </si>
  <si>
    <t>Net Capitalized Cost</t>
  </si>
  <si>
    <t>Money Factor</t>
  </si>
  <si>
    <t>Depreciation Fee</t>
  </si>
  <si>
    <t>Financing Fee</t>
  </si>
  <si>
    <t>Monthly Lease Payment</t>
  </si>
  <si>
    <t>Sales Tax</t>
  </si>
  <si>
    <t>Let us take the example of John who is planning to buy a car on lease. The lease will be for a period of 36 months and charged an annual interest rate of 6%. John managed to negotiate the selling price to be $26,000 with a down payment of $4,000 and an outstanding loan balance of $5,000. The car is expected to have a residual value of $16,500 at the end of 36 months from now. The applicable sales tax rate is 5%. Determine the monthly lease payment for John.</t>
  </si>
  <si>
    <t>Prepared by Dheeraj Vaidya, CFA, FRM</t>
  </si>
  <si>
    <t>dheeraj@wallstreetmojo.com</t>
  </si>
  <si>
    <t>visit - www.wallstreetmojo.com</t>
  </si>
  <si>
    <t>Lease Payment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</si>
</sst>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$-45C]#,##0"/>
    <numFmt numFmtId="165" formatCode="[$$-45C]#,##0.00"/>
  </numFmts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4D5968"/>
      <name val="Calibri"/>
      <family val="2"/>
      <scheme val="minor"/>
    </font>
    <font>
      <sz val="14"/>
      <color rgb="FF4D5968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1" xfId="0" applyFont="1" applyBorder="1"/>
    <xf numFmtId="164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9" fontId="0" fillId="0" borderId="1" xfId="0" applyNumberFormat="1" applyFont="1" applyBorder="1" applyAlignment="1">
      <alignment horizontal="center" vertical="center"/>
    </xf>
    <xf numFmtId="165" fontId="0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Fill="1" applyBorder="1"/>
    <xf numFmtId="0" fontId="2" fillId="3" borderId="3" xfId="0" applyFont="1" applyFill="1" applyBorder="1"/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/>
    <xf numFmtId="165" fontId="2" fillId="0" borderId="3" xfId="0" applyNumberFormat="1" applyFont="1" applyBorder="1" applyAlignment="1">
      <alignment horizontal="center" vertical="center"/>
    </xf>
    <xf numFmtId="0" fontId="0" fillId="0" borderId="2" xfId="0" applyFont="1" applyFill="1" applyBorder="1"/>
    <xf numFmtId="165" fontId="0" fillId="0" borderId="2" xfId="0" applyNumberFormat="1" applyFont="1" applyFill="1" applyBorder="1" applyAlignment="1">
      <alignment horizontal="center" vertical="center"/>
    </xf>
    <xf numFmtId="0" fontId="0" fillId="0" borderId="0" xfId="0" applyFont="1"/>
    <xf numFmtId="0" fontId="6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8" fillId="4" borderId="0" xfId="1" applyFont="1" applyFill="1" applyAlignment="1">
      <alignment horizontal="left" indent="2"/>
    </xf>
    <xf numFmtId="0" fontId="9" fillId="4" borderId="0" xfId="0" applyFont="1" applyFill="1"/>
    <xf numFmtId="0" fontId="10" fillId="4" borderId="0" xfId="0" applyFont="1" applyFill="1"/>
    <xf numFmtId="164" fontId="0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H17" sqref="H17"/>
    </sheetView>
  </sheetViews>
  <sheetFormatPr defaultRowHeight="15" x14ac:dyDescent="0.25"/>
  <cols>
    <col min="1" max="16384" width="9.140625" style="17"/>
  </cols>
  <sheetData>
    <row r="1" spans="1:4" ht="28.5" x14ac:dyDescent="0.45">
      <c r="A1" s="16" t="s">
        <v>19</v>
      </c>
    </row>
    <row r="3" spans="1:4" x14ac:dyDescent="0.25">
      <c r="A3" s="18" t="s">
        <v>16</v>
      </c>
    </row>
    <row r="4" spans="1:4" x14ac:dyDescent="0.25">
      <c r="A4" s="19" t="s">
        <v>17</v>
      </c>
    </row>
    <row r="5" spans="1:4" x14ac:dyDescent="0.25">
      <c r="A5" s="18"/>
    </row>
    <row r="6" spans="1:4" ht="18.75" x14ac:dyDescent="0.3">
      <c r="A6" s="20" t="s">
        <v>18</v>
      </c>
      <c r="B6" s="21"/>
      <c r="C6" s="21"/>
      <c r="D6" s="21"/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showGridLines="0" zoomScale="115" zoomScaleNormal="115" workbookViewId="0">
      <selection activeCell="E14" sqref="E14"/>
    </sheetView>
  </sheetViews>
  <sheetFormatPr defaultRowHeight="15" x14ac:dyDescent="0.25"/>
  <cols>
    <col min="1" max="1" width="22.85546875" customWidth="1"/>
    <col min="2" max="2" width="13.42578125" customWidth="1"/>
  </cols>
  <sheetData>
    <row r="1" spans="1:10" ht="74.25" customHeight="1" x14ac:dyDescent="0.25">
      <c r="A1" s="23" t="s">
        <v>15</v>
      </c>
      <c r="B1" s="24"/>
      <c r="C1" s="24"/>
      <c r="D1" s="24"/>
      <c r="E1" s="24"/>
      <c r="F1" s="24"/>
      <c r="G1" s="24"/>
      <c r="H1" s="24"/>
      <c r="I1" s="24"/>
      <c r="J1" s="15"/>
    </row>
    <row r="3" spans="1:10" x14ac:dyDescent="0.25">
      <c r="A3" s="6" t="s">
        <v>0</v>
      </c>
      <c r="B3" s="7" t="s">
        <v>1</v>
      </c>
    </row>
    <row r="4" spans="1:10" x14ac:dyDescent="0.25">
      <c r="A4" s="1" t="s">
        <v>2</v>
      </c>
      <c r="B4" s="2">
        <v>26000</v>
      </c>
    </row>
    <row r="5" spans="1:10" x14ac:dyDescent="0.25">
      <c r="A5" s="1" t="s">
        <v>3</v>
      </c>
      <c r="B5" s="2">
        <v>4000</v>
      </c>
    </row>
    <row r="6" spans="1:10" x14ac:dyDescent="0.25">
      <c r="A6" s="1" t="s">
        <v>4</v>
      </c>
      <c r="B6" s="2">
        <v>5000</v>
      </c>
    </row>
    <row r="7" spans="1:10" x14ac:dyDescent="0.25">
      <c r="A7" s="1" t="s">
        <v>5</v>
      </c>
      <c r="B7" s="2">
        <v>16500</v>
      </c>
    </row>
    <row r="8" spans="1:10" x14ac:dyDescent="0.25">
      <c r="A8" s="1" t="s">
        <v>6</v>
      </c>
      <c r="B8" s="3">
        <v>36</v>
      </c>
    </row>
    <row r="9" spans="1:10" x14ac:dyDescent="0.25">
      <c r="A9" s="1" t="s">
        <v>7</v>
      </c>
      <c r="B9" s="4">
        <v>0.06</v>
      </c>
    </row>
    <row r="10" spans="1:10" x14ac:dyDescent="0.25">
      <c r="A10" s="1" t="s">
        <v>8</v>
      </c>
      <c r="B10" s="4">
        <v>0.05</v>
      </c>
    </row>
    <row r="11" spans="1:10" x14ac:dyDescent="0.25">
      <c r="A11" s="8" t="s">
        <v>9</v>
      </c>
      <c r="B11" s="22">
        <f>B4-B5+B6</f>
        <v>27000</v>
      </c>
    </row>
    <row r="12" spans="1:10" x14ac:dyDescent="0.25">
      <c r="A12" s="8" t="s">
        <v>11</v>
      </c>
      <c r="B12" s="5">
        <f>(B11-B7)/B8</f>
        <v>291.66666666666669</v>
      </c>
    </row>
    <row r="13" spans="1:10" x14ac:dyDescent="0.25">
      <c r="A13" s="11" t="s">
        <v>10</v>
      </c>
      <c r="B13" s="10">
        <f>B9/24</f>
        <v>2.5000000000000001E-3</v>
      </c>
    </row>
    <row r="14" spans="1:10" x14ac:dyDescent="0.25">
      <c r="A14" s="13" t="s">
        <v>12</v>
      </c>
      <c r="B14" s="14">
        <f>(B11+B7)*B13</f>
        <v>108.75</v>
      </c>
    </row>
    <row r="15" spans="1:10" ht="14.25" customHeight="1" x14ac:dyDescent="0.25">
      <c r="A15" s="8" t="s">
        <v>14</v>
      </c>
      <c r="B15" s="5">
        <f>(B12+B14)*B10</f>
        <v>20.020833333333336</v>
      </c>
    </row>
    <row r="16" spans="1:10" x14ac:dyDescent="0.25">
      <c r="A16" s="9" t="s">
        <v>13</v>
      </c>
      <c r="B16" s="12">
        <f>B12+B14+B15</f>
        <v>420.4375</v>
      </c>
    </row>
  </sheetData>
  <mergeCells count="1">
    <mergeCell ref="A1:I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Aatish</dc:creator>
  <cp:lastModifiedBy>Aatish</cp:lastModifiedBy>
  <dcterms:created xsi:type="dcterms:W3CDTF">2019-05-15T19:07:50Z</dcterms:created>
  <dcterms:modified xsi:type="dcterms:W3CDTF">2019-05-17T05:58:21Z</dcterms:modified>
</cp:coreProperties>
</file>