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20115" windowHeight="8010"/>
  </bookViews>
  <sheets>
    <sheet name="Wallstreetmojo.com" sheetId="11" r:id="rId1"/>
    <sheet name="Gini Coefficient Example 1" sheetId="2" r:id="rId2"/>
    <sheet name="Gini Coefficient Example 2" sheetId="3" r:id="rId3"/>
    <sheet name="Gini Coefficient Example 3" sheetId="4" r:id="rId4"/>
    <sheet name="Gini Coefficient Example 4" sheetId="6" r:id="rId5"/>
  </sheets>
  <calcPr calcId="144525"/>
</workbook>
</file>

<file path=xl/calcChain.xml><?xml version="1.0" encoding="utf-8"?>
<calcChain xmlns="http://schemas.openxmlformats.org/spreadsheetml/2006/main">
  <c r="D9" i="6" l="1"/>
  <c r="C6" i="6"/>
  <c r="D6" i="6" s="1"/>
  <c r="C5" i="6"/>
  <c r="D5" i="6" s="1"/>
  <c r="C4" i="6"/>
  <c r="D4" i="6" s="1"/>
  <c r="C3" i="6"/>
  <c r="D3" i="6" s="1"/>
  <c r="D14" i="4"/>
  <c r="D13" i="4"/>
  <c r="D11" i="4"/>
  <c r="D10" i="4"/>
  <c r="D9" i="4"/>
  <c r="D6" i="3"/>
  <c r="C5" i="3"/>
  <c r="D5" i="3" s="1"/>
  <c r="D4" i="3"/>
  <c r="C4" i="3"/>
  <c r="D3" i="3"/>
  <c r="C3" i="3"/>
  <c r="C5" i="4"/>
  <c r="C4" i="4"/>
  <c r="C3" i="4"/>
  <c r="A6" i="4"/>
  <c r="E5" i="4" s="1"/>
  <c r="D8" i="6" l="1"/>
  <c r="C6" i="4"/>
  <c r="D4" i="4" s="1"/>
  <c r="E4" i="4"/>
  <c r="E3" i="4"/>
  <c r="D8" i="3"/>
  <c r="D9" i="3" s="1"/>
  <c r="D3" i="4"/>
  <c r="D5" i="4" l="1"/>
  <c r="B10" i="2" l="1"/>
  <c r="C9" i="2"/>
  <c r="B9" i="2"/>
</calcChain>
</file>

<file path=xl/sharedStrings.xml><?xml version="1.0" encoding="utf-8"?>
<sst xmlns="http://schemas.openxmlformats.org/spreadsheetml/2006/main" count="46" uniqueCount="30">
  <si>
    <t>Country A</t>
  </si>
  <si>
    <t>Country B</t>
  </si>
  <si>
    <t>a) Conclusion</t>
  </si>
  <si>
    <t>b) Conclusion</t>
  </si>
  <si>
    <t>Particulars</t>
  </si>
  <si>
    <t>-</t>
  </si>
  <si>
    <t>Fraction of Income</t>
  </si>
  <si>
    <t>Fraction of Population</t>
  </si>
  <si>
    <t>% of Population that is Richer</t>
  </si>
  <si>
    <t>Score</t>
  </si>
  <si>
    <t>=A2*(B2+2*C2)</t>
  </si>
  <si>
    <t>=A3*(B3+2*C3)</t>
  </si>
  <si>
    <t>=A4*(B4+2*C4)</t>
  </si>
  <si>
    <t>=A5*(B5+2*C5)</t>
  </si>
  <si>
    <t xml:space="preserve">Sum of Scores </t>
  </si>
  <si>
    <t>Income</t>
  </si>
  <si>
    <t>% of Population that is richer</t>
  </si>
  <si>
    <t>Total Income (Number of Persons * Income)</t>
  </si>
  <si>
    <t>Sum of Scores</t>
  </si>
  <si>
    <t>Score Formula</t>
  </si>
  <si>
    <t>Gini Coefficient</t>
  </si>
  <si>
    <t>Number of Persons</t>
  </si>
  <si>
    <t>Prepared by Dheeraj Vaidya, CFA, FRM</t>
  </si>
  <si>
    <t>dheeraj@wallstreetmojo.com</t>
  </si>
  <si>
    <t>visit - www.wallstreetmojo.com</t>
  </si>
  <si>
    <t>Gini Coefficient Formula Excel Template</t>
  </si>
  <si>
    <t>The Gini coefficient of 2 countries based on the income of citizens is as under.a)Interpret the trend of income inequality in the two countries.b)Which country has higher income inequality in 2015?</t>
  </si>
  <si>
    <t>In a particular country, the lowest 10% of the earners make 2% of all wages. The next 40% of earners make 13% of wages. The next 40% of earners make 45% of all wages. The highest 10% of all earners make 40% of all wages. Calculate the Gini coefficient of the country.</t>
  </si>
  <si>
    <t>The Administration of a village is concerned about income inequality in the village. It wants to introduce some developmental schemes to reduce income inequality. For this purpose, it requires data relating to income inequality. The Administration orders a research study about income levels in his village. Here are some findings from the research study: 6 people earn Rs 10 each, 3 people earn Rs 20 each and 1 person earns Rs 80. Calculate the Gini coefficient relating to the income inequality in the village.</t>
  </si>
  <si>
    <t>In a country, there are huge skyscrapers along with humungous slums. The Chief Economist of the country believes that there is huge income inequality. He finds the following data: The lowest 20% of the earners make 2% of all income. The next 40% of earners make 10% of all income. The next 30% of earners make 20% of all income. The richest 10% of earners make 68% of all income. Calculate the Gini coefficient to give the Chief Economist a statistical measure of income inequality.</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</si>
</sst>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11"/>
      <color rgb="FF222222"/>
      <name val="Calibri"/>
      <family val="2"/>
      <scheme val="minor"/>
    </font>
    <font>
      <b/>
      <sz val="10.5"/>
      <color rgb="FF222222"/>
      <name val="Calibri"/>
      <family val="2"/>
      <scheme val="minor"/>
    </font>
    <font>
      <sz val="11"/>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57">
    <xf numFmtId="0" fontId="0" fillId="0" borderId="0" xfId="0"/>
    <xf numFmtId="0" fontId="0" fillId="0" borderId="1" xfId="0" applyFont="1" applyBorder="1" applyAlignment="1">
      <alignment horizontal="center"/>
    </xf>
    <xf numFmtId="0" fontId="0" fillId="0" borderId="2" xfId="0" applyFont="1" applyBorder="1" applyAlignment="1">
      <alignment horizontal="center"/>
    </xf>
    <xf numFmtId="0" fontId="2" fillId="3" borderId="3" xfId="0" applyFont="1" applyFill="1" applyBorder="1" applyAlignment="1">
      <alignment horizontal="left" vertical="center"/>
    </xf>
    <xf numFmtId="0" fontId="2" fillId="3" borderId="1" xfId="0" applyFont="1" applyFill="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left" vertical="top" wrapText="1"/>
    </xf>
    <xf numFmtId="0" fontId="2" fillId="0" borderId="1" xfId="0" applyFont="1" applyBorder="1" applyAlignment="1">
      <alignment vertical="top" wrapText="1"/>
    </xf>
    <xf numFmtId="0" fontId="0" fillId="0" borderId="0" xfId="0" applyFont="1"/>
    <xf numFmtId="0" fontId="0" fillId="0" borderId="0" xfId="0" applyFont="1" applyFill="1" applyBorder="1"/>
    <xf numFmtId="0" fontId="2" fillId="0" borderId="0" xfId="0" applyFont="1"/>
    <xf numFmtId="0" fontId="0" fillId="0" borderId="0" xfId="0" quotePrefix="1" applyFill="1" applyBorder="1"/>
    <xf numFmtId="0" fontId="0" fillId="0" borderId="0" xfId="0" applyFont="1" applyBorder="1"/>
    <xf numFmtId="0" fontId="0" fillId="0" borderId="0" xfId="0" quotePrefix="1" applyFont="1" applyFill="1" applyBorder="1"/>
    <xf numFmtId="0" fontId="0" fillId="0" borderId="1" xfId="0" quotePrefix="1" applyFont="1" applyFill="1" applyBorder="1"/>
    <xf numFmtId="0" fontId="0" fillId="0" borderId="0" xfId="0" applyFont="1" applyAlignment="1">
      <alignment horizontal="center"/>
    </xf>
    <xf numFmtId="0" fontId="0" fillId="0" borderId="0" xfId="0" applyAlignment="1">
      <alignment horizontal="center"/>
    </xf>
    <xf numFmtId="0" fontId="0" fillId="0" borderId="1" xfId="0" applyFont="1" applyFill="1" applyBorder="1" applyAlignment="1">
      <alignment horizontal="center"/>
    </xf>
    <xf numFmtId="0" fontId="0" fillId="0" borderId="0" xfId="0" applyFont="1" applyBorder="1" applyAlignment="1">
      <alignment horizontal="center"/>
    </xf>
    <xf numFmtId="0" fontId="0" fillId="0" borderId="6" xfId="0" applyFont="1" applyBorder="1" applyAlignment="1">
      <alignment vertical="top" wrapText="1"/>
    </xf>
    <xf numFmtId="0" fontId="0" fillId="0" borderId="0" xfId="0" applyAlignment="1">
      <alignment horizontal="center" vertical="center"/>
    </xf>
    <xf numFmtId="0" fontId="4" fillId="0" borderId="0" xfId="0" applyFont="1" applyFill="1" applyBorder="1" applyAlignment="1">
      <alignment horizontal="center" vertical="center" wrapText="1"/>
    </xf>
    <xf numFmtId="0" fontId="0" fillId="0" borderId="0" xfId="0" applyFill="1" applyBorder="1"/>
    <xf numFmtId="0" fontId="0" fillId="0" borderId="0" xfId="0" applyFont="1" applyFill="1" applyBorder="1" applyAlignment="1">
      <alignment horizontal="center"/>
    </xf>
    <xf numFmtId="0" fontId="0" fillId="0" borderId="1" xfId="0" applyBorder="1" applyAlignment="1">
      <alignment horizontal="center"/>
    </xf>
    <xf numFmtId="0" fontId="0" fillId="0" borderId="1" xfId="0" applyFont="1" applyFill="1" applyBorder="1" applyAlignment="1">
      <alignment horizontal="center"/>
    </xf>
    <xf numFmtId="0" fontId="0" fillId="0" borderId="1" xfId="0" applyBorder="1" applyAlignment="1">
      <alignment horizontal="center"/>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left" vertical="top"/>
    </xf>
    <xf numFmtId="0" fontId="2" fillId="0" borderId="0" xfId="0" applyFont="1" applyFill="1" applyBorder="1" applyAlignment="1">
      <alignment horizontal="center" vertical="center"/>
    </xf>
    <xf numFmtId="2"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xf>
    <xf numFmtId="0" fontId="5" fillId="3" borderId="1" xfId="0" applyFont="1" applyFill="1" applyBorder="1" applyAlignment="1">
      <alignment horizontal="center" vertical="top"/>
    </xf>
    <xf numFmtId="0" fontId="0" fillId="0" borderId="1" xfId="0" quotePrefix="1" applyBorder="1"/>
    <xf numFmtId="0" fontId="1" fillId="2" borderId="5" xfId="0" applyFont="1" applyFill="1" applyBorder="1" applyAlignment="1">
      <alignment horizontal="center" vertical="center" wrapText="1"/>
    </xf>
    <xf numFmtId="0" fontId="1" fillId="2" borderId="5" xfId="0" applyFont="1" applyFill="1" applyBorder="1" applyAlignment="1">
      <alignment horizontal="center" vertical="center"/>
    </xf>
    <xf numFmtId="0" fontId="0" fillId="0" borderId="0" xfId="0" applyFont="1" applyFill="1" applyBorder="1" applyAlignment="1">
      <alignment vertical="top" wrapText="1"/>
    </xf>
    <xf numFmtId="0" fontId="2" fillId="0" borderId="0" xfId="0" applyFont="1" applyFill="1" applyBorder="1"/>
    <xf numFmtId="0" fontId="0" fillId="0" borderId="1" xfId="0" applyFont="1" applyBorder="1" applyAlignment="1">
      <alignment horizontal="center" vertical="center"/>
    </xf>
    <xf numFmtId="0" fontId="0" fillId="0" borderId="7" xfId="0" applyFont="1" applyBorder="1" applyAlignment="1">
      <alignment horizontal="center" vertical="center"/>
    </xf>
    <xf numFmtId="0" fontId="0" fillId="0" borderId="0" xfId="0" applyFont="1" applyBorder="1" applyAlignment="1">
      <alignment horizontal="center" vertical="center"/>
    </xf>
    <xf numFmtId="0" fontId="5" fillId="3" borderId="4" xfId="0" applyFont="1" applyFill="1" applyBorder="1" applyAlignment="1">
      <alignment horizontal="center" vertical="top"/>
    </xf>
    <xf numFmtId="0" fontId="5" fillId="3" borderId="5" xfId="0" applyFont="1" applyFill="1" applyBorder="1" applyAlignment="1">
      <alignment horizontal="center" vertical="top"/>
    </xf>
    <xf numFmtId="0" fontId="0" fillId="0" borderId="0" xfId="0" applyFont="1" applyFill="1" applyBorder="1" applyAlignment="1">
      <alignment horizontal="center" vertical="center"/>
    </xf>
    <xf numFmtId="0" fontId="7" fillId="4" borderId="0" xfId="0" applyFont="1" applyFill="1"/>
    <xf numFmtId="0" fontId="0" fillId="4" borderId="0" xfId="0" applyFill="1"/>
    <xf numFmtId="0" fontId="3" fillId="4" borderId="0" xfId="0" applyFont="1" applyFill="1" applyAlignment="1">
      <alignment horizontal="left" indent="2"/>
    </xf>
    <xf numFmtId="0" fontId="9" fillId="4" borderId="0" xfId="1" applyFont="1" applyFill="1" applyAlignment="1">
      <alignment horizontal="left" indent="2"/>
    </xf>
    <xf numFmtId="0" fontId="10" fillId="4" borderId="0" xfId="0" applyFont="1" applyFill="1"/>
    <xf numFmtId="0" fontId="6" fillId="4" borderId="0" xfId="0" applyFont="1" applyFill="1"/>
    <xf numFmtId="0" fontId="2" fillId="0" borderId="1" xfId="0" applyFont="1" applyBorder="1" applyAlignment="1">
      <alignment horizontal="left" vertical="top" wrapText="1"/>
    </xf>
    <xf numFmtId="0" fontId="1" fillId="2" borderId="5" xfId="0" applyFont="1" applyFill="1" applyBorder="1" applyAlignment="1">
      <alignment horizontal="left" vertical="top" wrapText="1"/>
    </xf>
    <xf numFmtId="0" fontId="1" fillId="2" borderId="5" xfId="0" applyFont="1" applyFill="1" applyBorder="1" applyAlignment="1">
      <alignment horizontal="center" vertical="top" wrapText="1"/>
    </xf>
    <xf numFmtId="0" fontId="1" fillId="2" borderId="8"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activeCell="N32" sqref="N32"/>
    </sheetView>
  </sheetViews>
  <sheetFormatPr defaultRowHeight="15" x14ac:dyDescent="0.25"/>
  <cols>
    <col min="1" max="16384" width="9.140625" style="48"/>
  </cols>
  <sheetData>
    <row r="1" spans="1:4" ht="28.5" x14ac:dyDescent="0.45">
      <c r="A1" s="47" t="s">
        <v>25</v>
      </c>
    </row>
    <row r="3" spans="1:4" x14ac:dyDescent="0.25">
      <c r="A3" s="49" t="s">
        <v>22</v>
      </c>
    </row>
    <row r="4" spans="1:4" x14ac:dyDescent="0.25">
      <c r="A4" s="50" t="s">
        <v>23</v>
      </c>
    </row>
    <row r="5" spans="1:4" x14ac:dyDescent="0.25">
      <c r="A5" s="49"/>
    </row>
    <row r="6" spans="1:4" ht="18.75" x14ac:dyDescent="0.3">
      <c r="A6" s="51" t="s">
        <v>24</v>
      </c>
      <c r="B6" s="52"/>
      <c r="C6" s="52"/>
      <c r="D6" s="52"/>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showGridLines="0" zoomScale="115" zoomScaleNormal="115" workbookViewId="0">
      <selection activeCell="B10" sqref="B10"/>
    </sheetView>
  </sheetViews>
  <sheetFormatPr defaultRowHeight="15" x14ac:dyDescent="0.25"/>
  <cols>
    <col min="1" max="1" width="14.28515625" customWidth="1"/>
    <col min="2" max="2" width="19.140625" customWidth="1"/>
    <col min="3" max="3" width="17.7109375" customWidth="1"/>
  </cols>
  <sheetData>
    <row r="1" spans="1:8" ht="32.25" customHeight="1" x14ac:dyDescent="0.25">
      <c r="A1" s="53" t="s">
        <v>26</v>
      </c>
      <c r="B1" s="53"/>
      <c r="C1" s="53"/>
      <c r="D1" s="53"/>
      <c r="E1" s="53"/>
      <c r="F1" s="53"/>
      <c r="G1" s="53"/>
      <c r="H1" s="53"/>
    </row>
    <row r="2" spans="1:8" x14ac:dyDescent="0.25">
      <c r="A2" s="37" t="s">
        <v>4</v>
      </c>
      <c r="B2" s="37" t="s">
        <v>0</v>
      </c>
      <c r="C2" s="37" t="s">
        <v>1</v>
      </c>
    </row>
    <row r="3" spans="1:8" x14ac:dyDescent="0.25">
      <c r="A3" s="1">
        <v>2010</v>
      </c>
      <c r="B3" s="1">
        <v>0.4</v>
      </c>
      <c r="C3" s="1">
        <v>0.38</v>
      </c>
    </row>
    <row r="4" spans="1:8" x14ac:dyDescent="0.25">
      <c r="A4" s="1">
        <v>2011</v>
      </c>
      <c r="B4" s="1">
        <v>0.43</v>
      </c>
      <c r="C4" s="1">
        <v>0.37</v>
      </c>
    </row>
    <row r="5" spans="1:8" x14ac:dyDescent="0.25">
      <c r="A5" s="1">
        <v>2012</v>
      </c>
      <c r="B5" s="1">
        <v>0.48</v>
      </c>
      <c r="C5" s="1">
        <v>0.35</v>
      </c>
    </row>
    <row r="6" spans="1:8" x14ac:dyDescent="0.25">
      <c r="A6" s="1">
        <v>2013</v>
      </c>
      <c r="B6" s="1">
        <v>0.5</v>
      </c>
      <c r="C6" s="1">
        <v>0.34</v>
      </c>
    </row>
    <row r="7" spans="1:8" x14ac:dyDescent="0.25">
      <c r="A7" s="1">
        <v>2014</v>
      </c>
      <c r="B7" s="1">
        <v>0.52</v>
      </c>
      <c r="C7" s="1">
        <v>0.3</v>
      </c>
    </row>
    <row r="8" spans="1:8" x14ac:dyDescent="0.25">
      <c r="A8" s="1">
        <v>2015</v>
      </c>
      <c r="B8" s="2">
        <v>0.56999999999999995</v>
      </c>
      <c r="C8" s="2">
        <v>0.28999999999999998</v>
      </c>
    </row>
    <row r="9" spans="1:8" ht="30" x14ac:dyDescent="0.25">
      <c r="A9" s="3" t="s">
        <v>2</v>
      </c>
      <c r="B9" s="6" t="str">
        <f>IF(B8&gt;B3,"Income inequality has been Rising","Income inequality has been Declining")</f>
        <v>Income inequality has been Rising</v>
      </c>
      <c r="C9" s="7" t="str">
        <f>IF(C8&gt;C3,"Income inequality has been Rising","Income inequality has been Declining")</f>
        <v>Income inequality has been Declining</v>
      </c>
    </row>
    <row r="10" spans="1:8" ht="45" x14ac:dyDescent="0.25">
      <c r="A10" s="4" t="s">
        <v>3</v>
      </c>
      <c r="B10" s="6" t="str">
        <f>IF(B8&gt;C8,"Country A has higher income inequality in 2015", "Country B has higher income inequality in 2015")</f>
        <v>Country A has higher income inequality in 2015</v>
      </c>
      <c r="C10" s="5" t="s">
        <v>5</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showGridLines="0" zoomScale="115" zoomScaleNormal="115" workbookViewId="0">
      <selection activeCell="D9" sqref="D9"/>
    </sheetView>
  </sheetViews>
  <sheetFormatPr defaultRowHeight="15" x14ac:dyDescent="0.25"/>
  <cols>
    <col min="1" max="1" width="10.7109375" customWidth="1"/>
    <col min="2" max="2" width="11.28515625" customWidth="1"/>
    <col min="3" max="3" width="14.7109375" customWidth="1"/>
    <col min="4" max="4" width="8.28515625" customWidth="1"/>
    <col min="5" max="5" width="14.85546875" customWidth="1"/>
  </cols>
  <sheetData>
    <row r="1" spans="1:9" ht="46.5" customHeight="1" x14ac:dyDescent="0.25">
      <c r="A1" s="53" t="s">
        <v>27</v>
      </c>
      <c r="B1" s="53"/>
      <c r="C1" s="53"/>
      <c r="D1" s="53"/>
      <c r="E1" s="53"/>
      <c r="F1" s="53"/>
      <c r="G1" s="53"/>
      <c r="H1" s="53"/>
      <c r="I1" s="53"/>
    </row>
    <row r="2" spans="1:9" ht="32.25" customHeight="1" x14ac:dyDescent="0.25">
      <c r="A2" s="54" t="s">
        <v>6</v>
      </c>
      <c r="B2" s="54" t="s">
        <v>7</v>
      </c>
      <c r="C2" s="54" t="s">
        <v>8</v>
      </c>
      <c r="D2" s="37" t="s">
        <v>9</v>
      </c>
      <c r="E2" s="37" t="s">
        <v>19</v>
      </c>
    </row>
    <row r="3" spans="1:9" x14ac:dyDescent="0.25">
      <c r="A3" s="28">
        <v>0.02</v>
      </c>
      <c r="B3" s="28">
        <v>0.1</v>
      </c>
      <c r="C3" s="32">
        <f>B4+B5+B6</f>
        <v>0.9</v>
      </c>
      <c r="D3" s="17">
        <f>A3*(B3+2*C3)</f>
        <v>3.8000000000000006E-2</v>
      </c>
      <c r="E3" s="14" t="s">
        <v>10</v>
      </c>
    </row>
    <row r="4" spans="1:9" x14ac:dyDescent="0.25">
      <c r="A4" s="28">
        <v>0.13</v>
      </c>
      <c r="B4" s="28">
        <v>0.4</v>
      </c>
      <c r="C4" s="32">
        <f>B5+B6+B7</f>
        <v>0.5</v>
      </c>
      <c r="D4" s="17">
        <f>A4*(B4+2*C4)</f>
        <v>0.182</v>
      </c>
      <c r="E4" s="14" t="s">
        <v>11</v>
      </c>
    </row>
    <row r="5" spans="1:9" x14ac:dyDescent="0.25">
      <c r="A5" s="28">
        <v>0.45</v>
      </c>
      <c r="B5" s="28">
        <v>0.4</v>
      </c>
      <c r="C5" s="32">
        <f>B6+B7+B8</f>
        <v>0.1</v>
      </c>
      <c r="D5" s="17">
        <f>A5*(B5+2*C5)</f>
        <v>0.27000000000000007</v>
      </c>
      <c r="E5" s="14" t="s">
        <v>12</v>
      </c>
    </row>
    <row r="6" spans="1:9" x14ac:dyDescent="0.25">
      <c r="A6" s="28">
        <v>0.4</v>
      </c>
      <c r="B6" s="28">
        <v>0.1</v>
      </c>
      <c r="C6" s="28">
        <v>0</v>
      </c>
      <c r="D6" s="17">
        <f>A6*(B6+2*C6)</f>
        <v>4.0000000000000008E-2</v>
      </c>
      <c r="E6" s="14" t="s">
        <v>13</v>
      </c>
    </row>
    <row r="7" spans="1:9" x14ac:dyDescent="0.25">
      <c r="A7" s="21"/>
      <c r="B7" s="21"/>
      <c r="C7" s="21"/>
      <c r="D7" s="23"/>
      <c r="E7" s="13"/>
    </row>
    <row r="8" spans="1:9" x14ac:dyDescent="0.25">
      <c r="A8" s="33" t="s">
        <v>14</v>
      </c>
      <c r="B8" s="33"/>
      <c r="C8" s="33"/>
      <c r="D8" s="17">
        <f>SUM(D3:D6)</f>
        <v>0.53000000000000014</v>
      </c>
      <c r="E8" s="11"/>
    </row>
    <row r="9" spans="1:9" x14ac:dyDescent="0.25">
      <c r="A9" s="35" t="s">
        <v>20</v>
      </c>
      <c r="B9" s="35"/>
      <c r="C9" s="35"/>
      <c r="D9" s="34">
        <f>1-D8</f>
        <v>0.46999999999999986</v>
      </c>
      <c r="E9" s="22"/>
    </row>
    <row r="10" spans="1:9" x14ac:dyDescent="0.25">
      <c r="A10" s="30"/>
      <c r="B10" s="30"/>
      <c r="C10" s="31"/>
      <c r="D10" s="9"/>
      <c r="E10" s="22"/>
    </row>
    <row r="11" spans="1:9" x14ac:dyDescent="0.25">
      <c r="A11" s="22"/>
      <c r="B11" s="22"/>
      <c r="C11" s="22"/>
      <c r="D11" s="22"/>
      <c r="E11" s="22"/>
    </row>
  </sheetData>
  <mergeCells count="4">
    <mergeCell ref="A10:B10"/>
    <mergeCell ref="A8:C8"/>
    <mergeCell ref="A9:C9"/>
    <mergeCell ref="A1:I1"/>
  </mergeCells>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9"/>
  <sheetViews>
    <sheetView showGridLines="0" zoomScale="115" zoomScaleNormal="115" workbookViewId="0">
      <selection activeCell="D14" sqref="D14"/>
    </sheetView>
  </sheetViews>
  <sheetFormatPr defaultRowHeight="15" x14ac:dyDescent="0.25"/>
  <cols>
    <col min="1" max="1" width="11" style="16" customWidth="1"/>
    <col min="2" max="2" width="11.85546875" style="16" customWidth="1"/>
    <col min="3" max="3" width="19.5703125" style="16" customWidth="1"/>
    <col min="4" max="4" width="10.7109375" style="16" customWidth="1"/>
    <col min="5" max="5" width="14.7109375" customWidth="1"/>
  </cols>
  <sheetData>
    <row r="1" spans="1:14" ht="63" customHeight="1" x14ac:dyDescent="0.25">
      <c r="A1" s="53" t="s">
        <v>28</v>
      </c>
      <c r="B1" s="53"/>
      <c r="C1" s="53"/>
      <c r="D1" s="53"/>
      <c r="E1" s="53"/>
      <c r="F1" s="53"/>
      <c r="G1" s="53"/>
      <c r="H1" s="53"/>
      <c r="I1" s="53"/>
      <c r="J1" s="53"/>
    </row>
    <row r="2" spans="1:14" ht="45" x14ac:dyDescent="0.25">
      <c r="A2" s="55" t="s">
        <v>21</v>
      </c>
      <c r="B2" s="55" t="s">
        <v>15</v>
      </c>
      <c r="C2" s="55" t="s">
        <v>17</v>
      </c>
      <c r="D2" s="55" t="s">
        <v>6</v>
      </c>
      <c r="E2" s="54" t="s">
        <v>7</v>
      </c>
    </row>
    <row r="3" spans="1:14" x14ac:dyDescent="0.25">
      <c r="A3" s="1">
        <v>6</v>
      </c>
      <c r="B3" s="1">
        <v>10</v>
      </c>
      <c r="C3" s="1">
        <f>B3*A3</f>
        <v>60</v>
      </c>
      <c r="D3" s="1">
        <f>C3/C6</f>
        <v>0.3</v>
      </c>
      <c r="E3" s="1">
        <f>A3/A6</f>
        <v>0.6</v>
      </c>
    </row>
    <row r="4" spans="1:14" x14ac:dyDescent="0.25">
      <c r="A4" s="1">
        <v>3</v>
      </c>
      <c r="B4" s="1">
        <v>20</v>
      </c>
      <c r="C4" s="1">
        <f>B4*A4</f>
        <v>60</v>
      </c>
      <c r="D4" s="1">
        <f>C4/C6</f>
        <v>0.3</v>
      </c>
      <c r="E4" s="1">
        <f>A4/A6</f>
        <v>0.3</v>
      </c>
    </row>
    <row r="5" spans="1:14" x14ac:dyDescent="0.25">
      <c r="A5" s="1">
        <v>1</v>
      </c>
      <c r="B5" s="1">
        <v>80</v>
      </c>
      <c r="C5" s="1">
        <f>B5*A5</f>
        <v>80</v>
      </c>
      <c r="D5" s="1">
        <f>C5/C6</f>
        <v>0.4</v>
      </c>
      <c r="E5" s="1">
        <f>A5/A6</f>
        <v>0.1</v>
      </c>
    </row>
    <row r="6" spans="1:14" x14ac:dyDescent="0.25">
      <c r="A6" s="1">
        <f>A3+A4+A5</f>
        <v>10</v>
      </c>
      <c r="B6" s="1"/>
      <c r="C6" s="1">
        <f>C3+C4+C5</f>
        <v>200</v>
      </c>
      <c r="D6" s="1"/>
      <c r="E6" s="1"/>
    </row>
    <row r="7" spans="1:14" x14ac:dyDescent="0.25">
      <c r="A7" s="18"/>
      <c r="B7" s="18"/>
      <c r="C7" s="18"/>
      <c r="D7" s="18"/>
      <c r="E7" s="18"/>
    </row>
    <row r="8" spans="1:14" ht="36" customHeight="1" x14ac:dyDescent="0.25">
      <c r="A8" s="37" t="s">
        <v>6</v>
      </c>
      <c r="B8" s="37" t="s">
        <v>7</v>
      </c>
      <c r="C8" s="37" t="s">
        <v>16</v>
      </c>
      <c r="D8" s="37" t="s">
        <v>9</v>
      </c>
      <c r="E8" s="38" t="s">
        <v>19</v>
      </c>
    </row>
    <row r="9" spans="1:14" x14ac:dyDescent="0.25">
      <c r="A9" s="1">
        <v>0.3</v>
      </c>
      <c r="B9" s="1">
        <v>0.6</v>
      </c>
      <c r="C9" s="1">
        <v>0.4</v>
      </c>
      <c r="D9" s="1">
        <f>A9*(B9+2*C9)</f>
        <v>0.42</v>
      </c>
      <c r="E9" s="36" t="s">
        <v>10</v>
      </c>
    </row>
    <row r="10" spans="1:14" x14ac:dyDescent="0.25">
      <c r="A10" s="1">
        <v>0.3</v>
      </c>
      <c r="B10" s="1">
        <v>0.3</v>
      </c>
      <c r="C10" s="1">
        <v>0.1</v>
      </c>
      <c r="D10" s="1">
        <f>A10*(B10+2*C10)</f>
        <v>0.15</v>
      </c>
      <c r="E10" s="36" t="s">
        <v>11</v>
      </c>
    </row>
    <row r="11" spans="1:14" x14ac:dyDescent="0.25">
      <c r="A11" s="1">
        <v>0.4</v>
      </c>
      <c r="B11" s="1">
        <v>0.1</v>
      </c>
      <c r="C11" s="1">
        <v>0</v>
      </c>
      <c r="D11" s="1">
        <f>A11*(B11+2*C11)</f>
        <v>4.0000000000000008E-2</v>
      </c>
      <c r="E11" s="36" t="s">
        <v>12</v>
      </c>
    </row>
    <row r="13" spans="1:14" x14ac:dyDescent="0.25">
      <c r="A13" s="24" t="s">
        <v>18</v>
      </c>
      <c r="B13" s="24"/>
      <c r="C13" s="24"/>
      <c r="D13" s="26">
        <f>D9+D10+D11</f>
        <v>0.61</v>
      </c>
    </row>
    <row r="14" spans="1:14" x14ac:dyDescent="0.25">
      <c r="A14" s="35" t="s">
        <v>20</v>
      </c>
      <c r="B14" s="35"/>
      <c r="C14" s="35"/>
      <c r="D14" s="26">
        <f>1-D13</f>
        <v>0.39</v>
      </c>
    </row>
    <row r="15" spans="1:14" x14ac:dyDescent="0.25">
      <c r="L15" s="22"/>
      <c r="M15" s="22"/>
      <c r="N15" s="22"/>
    </row>
    <row r="16" spans="1:14" ht="29.25" customHeight="1" x14ac:dyDescent="0.25">
      <c r="L16" s="22"/>
      <c r="M16" s="39"/>
      <c r="N16" s="9"/>
    </row>
    <row r="17" spans="1:14" x14ac:dyDescent="0.25">
      <c r="L17" s="22"/>
      <c r="M17" s="9"/>
      <c r="N17" s="9"/>
    </row>
    <row r="18" spans="1:14" x14ac:dyDescent="0.25">
      <c r="L18" s="22"/>
      <c r="M18" s="40"/>
      <c r="N18" s="9"/>
    </row>
    <row r="19" spans="1:14" x14ac:dyDescent="0.25">
      <c r="L19" s="22"/>
      <c r="M19" s="22"/>
      <c r="N19" s="22"/>
    </row>
    <row r="21" spans="1:14" x14ac:dyDescent="0.25">
      <c r="A21" s="18"/>
      <c r="B21" s="18"/>
      <c r="C21" s="18"/>
      <c r="D21" s="18"/>
      <c r="E21" s="18"/>
    </row>
    <row r="22" spans="1:14" x14ac:dyDescent="0.25">
      <c r="A22" s="15"/>
      <c r="B22" s="15"/>
      <c r="C22" s="15"/>
      <c r="D22" s="15"/>
      <c r="E22" s="8"/>
    </row>
    <row r="23" spans="1:14" x14ac:dyDescent="0.25">
      <c r="E23" s="8"/>
    </row>
    <row r="24" spans="1:14" x14ac:dyDescent="0.25">
      <c r="E24" s="8"/>
    </row>
    <row r="25" spans="1:14" x14ac:dyDescent="0.25">
      <c r="E25" s="8"/>
    </row>
    <row r="26" spans="1:14" x14ac:dyDescent="0.25">
      <c r="E26" s="8"/>
    </row>
    <row r="27" spans="1:14" x14ac:dyDescent="0.25">
      <c r="C27" s="18"/>
      <c r="E27" s="8"/>
    </row>
    <row r="28" spans="1:14" x14ac:dyDescent="0.25">
      <c r="C28" s="15"/>
      <c r="D28" s="15"/>
      <c r="E28" s="8"/>
    </row>
    <row r="29" spans="1:14" x14ac:dyDescent="0.25">
      <c r="C29" s="15"/>
      <c r="D29" s="15"/>
      <c r="E29" s="8"/>
    </row>
  </sheetData>
  <mergeCells count="3">
    <mergeCell ref="A13:C13"/>
    <mergeCell ref="A14:C14"/>
    <mergeCell ref="A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showGridLines="0" zoomScale="115" zoomScaleNormal="115" workbookViewId="0">
      <selection activeCell="D9" sqref="D9"/>
    </sheetView>
  </sheetViews>
  <sheetFormatPr defaultRowHeight="15" x14ac:dyDescent="0.25"/>
  <cols>
    <col min="1" max="1" width="12.28515625" customWidth="1"/>
    <col min="2" max="2" width="12.85546875" customWidth="1"/>
    <col min="3" max="3" width="16.5703125" customWidth="1"/>
    <col min="4" max="4" width="13.7109375" style="20" customWidth="1"/>
  </cols>
  <sheetData>
    <row r="1" spans="1:11" ht="63" customHeight="1" x14ac:dyDescent="0.25">
      <c r="A1" s="53" t="s">
        <v>29</v>
      </c>
      <c r="B1" s="53"/>
      <c r="C1" s="53"/>
      <c r="D1" s="53"/>
      <c r="E1" s="53"/>
      <c r="F1" s="53"/>
      <c r="G1" s="53"/>
      <c r="H1" s="53"/>
      <c r="I1" s="53"/>
      <c r="J1" s="53"/>
    </row>
    <row r="2" spans="1:11" ht="29.25" customHeight="1" x14ac:dyDescent="0.25">
      <c r="A2" s="37" t="s">
        <v>6</v>
      </c>
      <c r="B2" s="37" t="s">
        <v>7</v>
      </c>
      <c r="C2" s="37" t="s">
        <v>16</v>
      </c>
      <c r="D2" s="56" t="s">
        <v>9</v>
      </c>
      <c r="K2" s="29"/>
    </row>
    <row r="3" spans="1:11" x14ac:dyDescent="0.25">
      <c r="A3" s="41">
        <v>0.02</v>
      </c>
      <c r="B3" s="41">
        <v>0.2</v>
      </c>
      <c r="C3" s="41">
        <f>B4+B5+B6</f>
        <v>0.79999999999999993</v>
      </c>
      <c r="D3" s="42">
        <f>A3*(B3+2*C3)</f>
        <v>3.5999999999999997E-2</v>
      </c>
      <c r="K3" s="46"/>
    </row>
    <row r="4" spans="1:11" x14ac:dyDescent="0.25">
      <c r="A4" s="41">
        <v>0.1</v>
      </c>
      <c r="B4" s="41">
        <v>0.4</v>
      </c>
      <c r="C4" s="41">
        <f>B5+B6+B7</f>
        <v>0.4</v>
      </c>
      <c r="D4" s="42">
        <f>A4*(B4+2*C4)</f>
        <v>0.12000000000000002</v>
      </c>
      <c r="K4" s="46"/>
    </row>
    <row r="5" spans="1:11" x14ac:dyDescent="0.25">
      <c r="A5" s="41">
        <v>0.2</v>
      </c>
      <c r="B5" s="41">
        <v>0.3</v>
      </c>
      <c r="C5" s="41">
        <f>B6+B7+B8</f>
        <v>0.1</v>
      </c>
      <c r="D5" s="42">
        <f>A5*(B5+2*C5)</f>
        <v>0.1</v>
      </c>
      <c r="K5" s="46"/>
    </row>
    <row r="6" spans="1:11" x14ac:dyDescent="0.25">
      <c r="A6" s="41">
        <v>0.68</v>
      </c>
      <c r="B6" s="41">
        <v>0.1</v>
      </c>
      <c r="C6" s="41">
        <f>B7</f>
        <v>0</v>
      </c>
      <c r="D6" s="42">
        <f>A6*(B6+2*C6)</f>
        <v>6.8000000000000005E-2</v>
      </c>
      <c r="K6" s="46"/>
    </row>
    <row r="7" spans="1:11" x14ac:dyDescent="0.25">
      <c r="A7" s="19"/>
      <c r="B7" s="12"/>
      <c r="C7" s="12"/>
      <c r="D7" s="43"/>
    </row>
    <row r="8" spans="1:11" x14ac:dyDescent="0.25">
      <c r="A8" s="25" t="s">
        <v>18</v>
      </c>
      <c r="B8" s="25"/>
      <c r="C8" s="25"/>
      <c r="D8" s="27">
        <f>SUM(D3:D6)</f>
        <v>0.32400000000000001</v>
      </c>
    </row>
    <row r="9" spans="1:11" x14ac:dyDescent="0.25">
      <c r="A9" s="44" t="s">
        <v>20</v>
      </c>
      <c r="B9" s="45"/>
      <c r="C9" s="45"/>
      <c r="D9" s="27">
        <f>1-D8</f>
        <v>0.67599999999999993</v>
      </c>
    </row>
    <row r="10" spans="1:11" x14ac:dyDescent="0.25">
      <c r="A10" s="40"/>
      <c r="B10" s="10"/>
    </row>
  </sheetData>
  <mergeCells count="3">
    <mergeCell ref="A8:C8"/>
    <mergeCell ref="A9:C9"/>
    <mergeCell ref="A1:J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Wallstreetmojo.com</vt:lpstr>
      <vt:lpstr>Gini Coefficient Example 1</vt:lpstr>
      <vt:lpstr>Gini Coefficient Example 2</vt:lpstr>
      <vt:lpstr>Gini Coefficient Example 3</vt:lpstr>
      <vt:lpstr>Gini Coefficient Example 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cba_pc2</dc:creator>
  <cp:lastModifiedBy>cba_pc2</cp:lastModifiedBy>
  <dcterms:created xsi:type="dcterms:W3CDTF">2019-05-06T09:17:47Z</dcterms:created>
  <dcterms:modified xsi:type="dcterms:W3CDTF">2019-05-06T12:25:04Z</dcterms:modified>
</cp:coreProperties>
</file>