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inance Template\"/>
    </mc:Choice>
  </mc:AlternateContent>
  <xr:revisionPtr revIDLastSave="0" documentId="13_ncr:1_{2B31DE33-8BCB-4D96-B3E9-CA5A364FBC03}" xr6:coauthVersionLast="43" xr6:coauthVersionMax="43" xr10:uidLastSave="{00000000-0000-0000-0000-000000000000}"/>
  <bookViews>
    <workbookView xWindow="-120" yWindow="-120" windowWidth="20730" windowHeight="11160" tabRatio="906" xr2:uid="{00000000-000D-0000-FFFF-FFFF00000000}"/>
  </bookViews>
  <sheets>
    <sheet name="Wallstreetmojo.com" sheetId="6" r:id="rId1"/>
    <sheet name="Deferred Tax Annuity Example 1" sheetId="2" r:id="rId2"/>
    <sheet name="Deferred Tax Annuity Example 2" sheetId="3" r:id="rId3"/>
    <sheet name="Deferred Tax Annuity Example 3" sheetId="4" r:id="rId4"/>
    <sheet name="Deferred Tax Annuity Example 4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5" i="5" l="1"/>
  <c r="B8" i="5"/>
  <c r="B6" i="4"/>
  <c r="B5" i="4"/>
  <c r="B6" i="3"/>
  <c r="B5" i="3"/>
  <c r="B8" i="3"/>
  <c r="B6" i="2"/>
  <c r="B5" i="2"/>
  <c r="B8" i="4" l="1"/>
  <c r="B8" i="2"/>
</calcChain>
</file>

<file path=xl/sharedStrings.xml><?xml version="1.0" encoding="utf-8"?>
<sst xmlns="http://schemas.openxmlformats.org/spreadsheetml/2006/main" count="32" uniqueCount="14">
  <si>
    <t>Amount</t>
  </si>
  <si>
    <t>Mr. Y initiated a deposit from his employer of $ 500 per month starting at the age of 55 until Mr. Y retire, say retirement age is 65. If the interest rate is 3% compounded monthly, what will be the value of the annuity at the end of 10 years?</t>
  </si>
  <si>
    <t>Particulars</t>
  </si>
  <si>
    <t>Amount (A)</t>
  </si>
  <si>
    <t>Interest Rate (i)</t>
  </si>
  <si>
    <t>Number of Payments (n)</t>
  </si>
  <si>
    <t>Deferred Tax Annuity</t>
  </si>
  <si>
    <t>Mr. Pawan initiated a deposit from his employer of $ 3000 quarterly starting at the age of 50 until Mr. Pawan retire, say retirement age is 60 years. If the interest rate is 6% compounded quarterly, what will be the value of the annuity at the end of 10 years?</t>
  </si>
  <si>
    <t>Mr. Devanand initiated a deposit from an employer of $5000 half-yearly starting at the age of 45 until Mr. Devanand retires, say at the age of 60. Suppose the interest rate is 8% compounded half-yearly. What will be the value of the annuity at the end of 15 years?</t>
  </si>
  <si>
    <t>Mr. Abhinay initiated a deposit from his employer of $ 8000 yearly starting at the age of 55 until Mr. Abhinay retires, say the retirement age is 60 years. Suppose the interest rate is 8 % compounded yearly. What will be the value of the annuity at the end of 5 years?</t>
  </si>
  <si>
    <t>Prepared by Dheeraj Vaidya, CFA, FRM</t>
  </si>
  <si>
    <t>dheeraj@wallstreetmojo.com</t>
  </si>
  <si>
    <t>visit - www.wallstreetmojo.com</t>
  </si>
  <si>
    <t>Deferred Tax Annuity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</si>
</sst>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0.0000"/>
    <numFmt numFmtId="172" formatCode="&quot;$&quot;#,##0.00"/>
    <numFmt numFmtId="174" formatCode="&quot;$&quot;#,##0"/>
    <numFmt numFmtId="175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center"/>
    </xf>
    <xf numFmtId="0" fontId="0" fillId="0" borderId="1" xfId="0" applyBorder="1"/>
    <xf numFmtId="174" fontId="0" fillId="0" borderId="1" xfId="1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174" fontId="0" fillId="0" borderId="0" xfId="0" applyNumberFormat="1"/>
    <xf numFmtId="2" fontId="0" fillId="0" borderId="1" xfId="2" applyNumberFormat="1" applyFont="1" applyBorder="1" applyAlignment="1">
      <alignment horizontal="center"/>
    </xf>
    <xf numFmtId="175" fontId="0" fillId="0" borderId="1" xfId="2" applyNumberFormat="1" applyFont="1" applyBorder="1" applyAlignment="1">
      <alignment horizontal="center"/>
    </xf>
    <xf numFmtId="164" fontId="0" fillId="0" borderId="1" xfId="2" applyNumberFormat="1" applyFont="1" applyBorder="1" applyAlignment="1">
      <alignment horizontal="center"/>
    </xf>
    <xf numFmtId="172" fontId="0" fillId="0" borderId="1" xfId="0" applyNumberFormat="1" applyBorder="1" applyAlignment="1">
      <alignment horizontal="center"/>
    </xf>
    <xf numFmtId="0" fontId="3" fillId="3" borderId="1" xfId="0" applyFont="1" applyFill="1" applyBorder="1"/>
    <xf numFmtId="174" fontId="0" fillId="0" borderId="1" xfId="0" applyNumberForma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7" fillId="4" borderId="0" xfId="3" applyFont="1" applyFill="1" applyAlignment="1">
      <alignment horizontal="left" indent="2"/>
    </xf>
    <xf numFmtId="0" fontId="8" fillId="4" borderId="0" xfId="0" applyFont="1" applyFill="1"/>
    <xf numFmtId="0" fontId="9" fillId="4" borderId="0" xfId="0" applyFont="1" applyFill="1"/>
  </cellXfs>
  <cellStyles count="4">
    <cellStyle name="Currency" xfId="1" builtinId="4"/>
    <cellStyle name="Hyperlink 3" xfId="3" xr:uid="{2C815818-11B7-4DF5-9142-61C34D5FE3BE}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3EE26-DE11-4CD9-99BD-E14B0B191B65}">
  <dimension ref="A1:D6"/>
  <sheetViews>
    <sheetView tabSelected="1" workbookViewId="0">
      <selection activeCell="G19" sqref="G19"/>
    </sheetView>
  </sheetViews>
  <sheetFormatPr defaultRowHeight="15" x14ac:dyDescent="0.25"/>
  <cols>
    <col min="1" max="16384" width="9.140625" style="18"/>
  </cols>
  <sheetData>
    <row r="1" spans="1:4" ht="28.5" x14ac:dyDescent="0.45">
      <c r="A1" s="17" t="s">
        <v>13</v>
      </c>
    </row>
    <row r="3" spans="1:4" x14ac:dyDescent="0.25">
      <c r="A3" s="19" t="s">
        <v>10</v>
      </c>
    </row>
    <row r="4" spans="1:4" x14ac:dyDescent="0.25">
      <c r="A4" s="20" t="s">
        <v>11</v>
      </c>
    </row>
    <row r="5" spans="1:4" x14ac:dyDescent="0.25">
      <c r="A5" s="19"/>
    </row>
    <row r="6" spans="1:4" ht="18.75" x14ac:dyDescent="0.3">
      <c r="A6" s="21" t="s">
        <v>12</v>
      </c>
      <c r="B6" s="22"/>
      <c r="C6" s="22"/>
      <c r="D6" s="22"/>
    </row>
  </sheetData>
  <hyperlinks>
    <hyperlink ref="A4" r:id="rId1" xr:uid="{09803CE1-EE93-4011-97E1-4A9CA59A2B8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showGridLines="0" zoomScale="115" zoomScaleNormal="115" workbookViewId="0">
      <selection activeCell="B8" sqref="B8"/>
    </sheetView>
  </sheetViews>
  <sheetFormatPr defaultRowHeight="15" x14ac:dyDescent="0.25"/>
  <cols>
    <col min="1" max="1" width="26.42578125" customWidth="1"/>
    <col min="2" max="2" width="13.5703125" style="2" customWidth="1"/>
    <col min="3" max="3" width="9.7109375" customWidth="1"/>
  </cols>
  <sheetData>
    <row r="1" spans="1:8" ht="47.25" customHeight="1" x14ac:dyDescent="0.25">
      <c r="A1" s="1" t="s">
        <v>1</v>
      </c>
      <c r="B1" s="1"/>
      <c r="C1" s="1"/>
      <c r="D1" s="1"/>
      <c r="E1" s="1"/>
      <c r="F1" s="1"/>
      <c r="G1" s="1"/>
      <c r="H1" s="1"/>
    </row>
    <row r="3" spans="1:8" x14ac:dyDescent="0.25">
      <c r="A3" s="6" t="s">
        <v>2</v>
      </c>
      <c r="B3" s="7" t="s">
        <v>0</v>
      </c>
    </row>
    <row r="4" spans="1:8" x14ac:dyDescent="0.25">
      <c r="A4" s="3" t="s">
        <v>3</v>
      </c>
      <c r="B4" s="4">
        <v>500</v>
      </c>
    </row>
    <row r="5" spans="1:8" x14ac:dyDescent="0.25">
      <c r="A5" s="3" t="s">
        <v>4</v>
      </c>
      <c r="B5" s="11">
        <f>3%/12</f>
        <v>2.5000000000000001E-3</v>
      </c>
    </row>
    <row r="6" spans="1:8" x14ac:dyDescent="0.25">
      <c r="A6" s="3" t="s">
        <v>5</v>
      </c>
      <c r="B6" s="5">
        <f>12*10</f>
        <v>120</v>
      </c>
    </row>
    <row r="8" spans="1:8" x14ac:dyDescent="0.25">
      <c r="A8" s="13" t="s">
        <v>6</v>
      </c>
      <c r="B8" s="12">
        <f>B4*((1+B5)^B6-1)/B5</f>
        <v>69870.709438165155</v>
      </c>
      <c r="C8" s="8"/>
    </row>
  </sheetData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"/>
  <sheetViews>
    <sheetView showGridLines="0" zoomScale="115" zoomScaleNormal="115" workbookViewId="0">
      <selection activeCell="B8" sqref="B8"/>
    </sheetView>
  </sheetViews>
  <sheetFormatPr defaultRowHeight="15" x14ac:dyDescent="0.25"/>
  <cols>
    <col min="1" max="1" width="25.140625" customWidth="1"/>
    <col min="2" max="2" width="12.140625" bestFit="1" customWidth="1"/>
    <col min="3" max="3" width="10.85546875" customWidth="1"/>
  </cols>
  <sheetData>
    <row r="1" spans="1:8" ht="46.5" customHeight="1" x14ac:dyDescent="0.25">
      <c r="A1" s="1" t="s">
        <v>7</v>
      </c>
      <c r="B1" s="1"/>
      <c r="C1" s="1"/>
      <c r="D1" s="1"/>
      <c r="E1" s="1"/>
      <c r="F1" s="1"/>
      <c r="G1" s="1"/>
      <c r="H1" s="1"/>
    </row>
    <row r="3" spans="1:8" x14ac:dyDescent="0.25">
      <c r="A3" s="6" t="s">
        <v>2</v>
      </c>
      <c r="B3" s="7" t="s">
        <v>0</v>
      </c>
    </row>
    <row r="4" spans="1:8" x14ac:dyDescent="0.25">
      <c r="A4" s="3" t="s">
        <v>3</v>
      </c>
      <c r="B4" s="4">
        <v>3000</v>
      </c>
    </row>
    <row r="5" spans="1:8" x14ac:dyDescent="0.25">
      <c r="A5" s="3" t="s">
        <v>4</v>
      </c>
      <c r="B5" s="10">
        <f>6%/4</f>
        <v>1.4999999999999999E-2</v>
      </c>
    </row>
    <row r="6" spans="1:8" x14ac:dyDescent="0.25">
      <c r="A6" s="3" t="s">
        <v>5</v>
      </c>
      <c r="B6" s="5">
        <f>4*10</f>
        <v>40</v>
      </c>
    </row>
    <row r="7" spans="1:8" x14ac:dyDescent="0.25">
      <c r="B7" s="2"/>
    </row>
    <row r="8" spans="1:8" x14ac:dyDescent="0.25">
      <c r="A8" s="13" t="s">
        <v>6</v>
      </c>
      <c r="B8" s="14">
        <f>B4*((1+B5)^B6-1)/B5</f>
        <v>162803.68173378828</v>
      </c>
      <c r="C8" s="8"/>
    </row>
  </sheetData>
  <mergeCells count="1"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F2ACC-2695-4783-8C36-A93DDF5C7350}">
  <dimension ref="A1:H8"/>
  <sheetViews>
    <sheetView showGridLines="0" zoomScale="115" zoomScaleNormal="115" workbookViewId="0">
      <selection activeCell="B8" sqref="B8"/>
    </sheetView>
  </sheetViews>
  <sheetFormatPr defaultRowHeight="15" x14ac:dyDescent="0.25"/>
  <cols>
    <col min="1" max="1" width="25.7109375" customWidth="1"/>
    <col min="2" max="2" width="13" customWidth="1"/>
  </cols>
  <sheetData>
    <row r="1" spans="1:8" ht="45.75" customHeight="1" x14ac:dyDescent="0.25">
      <c r="A1" s="1" t="s">
        <v>8</v>
      </c>
      <c r="B1" s="1"/>
      <c r="C1" s="1"/>
      <c r="D1" s="1"/>
      <c r="E1" s="1"/>
      <c r="F1" s="1"/>
      <c r="G1" s="1"/>
      <c r="H1" s="1"/>
    </row>
    <row r="3" spans="1:8" x14ac:dyDescent="0.25">
      <c r="A3" s="6" t="s">
        <v>2</v>
      </c>
      <c r="B3" s="7" t="s">
        <v>0</v>
      </c>
    </row>
    <row r="4" spans="1:8" x14ac:dyDescent="0.25">
      <c r="A4" s="3" t="s">
        <v>3</v>
      </c>
      <c r="B4" s="4">
        <v>5000</v>
      </c>
    </row>
    <row r="5" spans="1:8" x14ac:dyDescent="0.25">
      <c r="A5" s="3" t="s">
        <v>4</v>
      </c>
      <c r="B5" s="10">
        <f>4%/2</f>
        <v>0.02</v>
      </c>
    </row>
    <row r="6" spans="1:8" x14ac:dyDescent="0.25">
      <c r="A6" s="3" t="s">
        <v>5</v>
      </c>
      <c r="B6" s="5">
        <f>2*15</f>
        <v>30</v>
      </c>
    </row>
    <row r="7" spans="1:8" x14ac:dyDescent="0.25">
      <c r="B7" s="2"/>
    </row>
    <row r="8" spans="1:8" x14ac:dyDescent="0.25">
      <c r="A8" s="13" t="s">
        <v>6</v>
      </c>
      <c r="B8" s="12">
        <f>B4*((1+B5)^B6-1)/B5</f>
        <v>202840.39602583836</v>
      </c>
    </row>
  </sheetData>
  <mergeCells count="1"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DB15C-E651-4590-82AF-65920375D343}">
  <dimension ref="A1:H8"/>
  <sheetViews>
    <sheetView showGridLines="0" zoomScale="115" zoomScaleNormal="115" workbookViewId="0">
      <selection activeCell="B8" sqref="B8"/>
    </sheetView>
  </sheetViews>
  <sheetFormatPr defaultRowHeight="15" x14ac:dyDescent="0.25"/>
  <cols>
    <col min="1" max="1" width="27.42578125" customWidth="1"/>
    <col min="2" max="2" width="12.5703125" customWidth="1"/>
  </cols>
  <sheetData>
    <row r="1" spans="1:8" ht="45.75" customHeight="1" x14ac:dyDescent="0.25">
      <c r="A1" s="1" t="s">
        <v>9</v>
      </c>
      <c r="B1" s="1"/>
      <c r="C1" s="1"/>
      <c r="D1" s="1"/>
      <c r="E1" s="1"/>
      <c r="F1" s="1"/>
      <c r="G1" s="1"/>
      <c r="H1" s="1"/>
    </row>
    <row r="3" spans="1:8" x14ac:dyDescent="0.25">
      <c r="A3" s="6" t="s">
        <v>2</v>
      </c>
      <c r="B3" s="7" t="s">
        <v>0</v>
      </c>
    </row>
    <row r="4" spans="1:8" x14ac:dyDescent="0.25">
      <c r="A4" s="3" t="s">
        <v>3</v>
      </c>
      <c r="B4" s="4">
        <v>8000</v>
      </c>
    </row>
    <row r="5" spans="1:8" x14ac:dyDescent="0.25">
      <c r="A5" s="3" t="s">
        <v>4</v>
      </c>
      <c r="B5" s="9">
        <f>0.08</f>
        <v>0.08</v>
      </c>
    </row>
    <row r="6" spans="1:8" x14ac:dyDescent="0.25">
      <c r="A6" s="3" t="s">
        <v>5</v>
      </c>
      <c r="B6" s="5">
        <v>5</v>
      </c>
    </row>
    <row r="7" spans="1:8" x14ac:dyDescent="0.25">
      <c r="A7" s="15"/>
      <c r="B7" s="16"/>
    </row>
    <row r="8" spans="1:8" x14ac:dyDescent="0.25">
      <c r="A8" s="13" t="s">
        <v>6</v>
      </c>
      <c r="B8" s="12">
        <f>B4*((1+B5)^B6-1)/B5</f>
        <v>46932.807680000027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Deferred Tax Annuity Example 1</vt:lpstr>
      <vt:lpstr>Deferred Tax Annuity Example 2</vt:lpstr>
      <vt:lpstr>Deferred Tax Annuity Example 3</vt:lpstr>
      <vt:lpstr>Deferred Tax Annuity Example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PC</dc:creator>
  <cp:lastModifiedBy>cba7_03</cp:lastModifiedBy>
  <dcterms:created xsi:type="dcterms:W3CDTF">2019-06-25T14:35:22Z</dcterms:created>
  <dcterms:modified xsi:type="dcterms:W3CDTF">2019-07-03T06:31:52Z</dcterms:modified>
</cp:coreProperties>
</file>