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Harshada\"/>
    </mc:Choice>
  </mc:AlternateContent>
  <xr:revisionPtr revIDLastSave="0" documentId="13_ncr:1_{5E3BB5D2-78A5-466C-8748-602FBAC946AC}" xr6:coauthVersionLast="45" xr6:coauthVersionMax="45" xr10:uidLastSave="{00000000-0000-0000-0000-000000000000}"/>
  <bookViews>
    <workbookView xWindow="-120" yWindow="-120" windowWidth="20730" windowHeight="11160" xr2:uid="{25C63BB6-AB9C-4355-9BE2-F2A773ED2B74}"/>
  </bookViews>
  <sheets>
    <sheet name="Wallstreetmojo.com" sheetId="2" r:id="rId1"/>
    <sheet name="Example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1" i="1" l="1"/>
  <c r="B6" i="1"/>
  <c r="C5" i="1" s="1"/>
  <c r="C13" i="1" l="1"/>
  <c r="C4" i="1"/>
  <c r="C3" i="1"/>
  <c r="B18" i="1" l="1"/>
  <c r="C18" i="1" s="1"/>
  <c r="B17" i="1"/>
  <c r="C17" i="1" s="1"/>
  <c r="B16" i="1"/>
  <c r="C16" i="1" s="1"/>
  <c r="F17" i="1" l="1"/>
  <c r="E17" i="1"/>
  <c r="D17" i="1"/>
  <c r="F16" i="1"/>
  <c r="E16" i="1"/>
  <c r="D16" i="1"/>
  <c r="F18" i="1"/>
  <c r="E18" i="1"/>
  <c r="D18" i="1"/>
</calcChain>
</file>

<file path=xl/sharedStrings.xml><?xml version="1.0" encoding="utf-8"?>
<sst xmlns="http://schemas.openxmlformats.org/spreadsheetml/2006/main" count="31" uniqueCount="27">
  <si>
    <t>Year Beginning Values</t>
  </si>
  <si>
    <t>Account Name</t>
  </si>
  <si>
    <t>Initial Value</t>
  </si>
  <si>
    <t>Share of Capital in Total Pool</t>
  </si>
  <si>
    <t>A</t>
  </si>
  <si>
    <t>B</t>
  </si>
  <si>
    <t>C</t>
  </si>
  <si>
    <t>Total Pool</t>
  </si>
  <si>
    <t>Assets Owned in Pooled Account at Year End</t>
  </si>
  <si>
    <t>Asset</t>
  </si>
  <si>
    <t>Value</t>
  </si>
  <si>
    <t>Allocation (% of Total Pool)</t>
  </si>
  <si>
    <t>Stocks</t>
  </si>
  <si>
    <t>Bonds</t>
  </si>
  <si>
    <t>Treasuries</t>
  </si>
  <si>
    <t>Total Assets</t>
  </si>
  <si>
    <t>Return on Total Pool</t>
  </si>
  <si>
    <t>End of Year Apportion</t>
  </si>
  <si>
    <t>Account value at year end</t>
  </si>
  <si>
    <t>Equity Allocation = 40%</t>
  </si>
  <si>
    <t>Bonds Allocation = 50%</t>
  </si>
  <si>
    <t>Treasuries Allocation = 10%</t>
  </si>
  <si>
    <t>Annual Return = Return on Total Pool</t>
  </si>
  <si>
    <t>Prepared by Dheeraj Vaidya, CFA, FRM</t>
  </si>
  <si>
    <t>dheeraj@wallstreetmojo.com</t>
  </si>
  <si>
    <t>visit - www.wallstreetmojo.com</t>
  </si>
  <si>
    <t>Commingled Funds  Excel Template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</si>
</sst>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5" formatCode="0.0%"/>
    <numFmt numFmtId="166" formatCode="_([$$-409]* #,##0.0_);_([$$-409]* \(#,##0.0\);_([$$-409]* &quot;-&quot;?_);_(@_)"/>
    <numFmt numFmtId="171" formatCode="&quot;$&quot;#,##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27">
    <xf numFmtId="0" fontId="0" fillId="0" borderId="0" xfId="0"/>
    <xf numFmtId="0" fontId="3" fillId="0" borderId="1" xfId="0" applyFont="1" applyBorder="1" applyAlignment="1">
      <alignment horizontal="left"/>
    </xf>
    <xf numFmtId="0" fontId="0" fillId="0" borderId="1" xfId="0" applyFont="1" applyBorder="1" applyAlignment="1">
      <alignment horizontal="center"/>
    </xf>
    <xf numFmtId="165" fontId="0" fillId="0" borderId="1" xfId="1" applyNumberFormat="1" applyFont="1" applyBorder="1" applyAlignment="1">
      <alignment horizontal="center"/>
    </xf>
    <xf numFmtId="165" fontId="0" fillId="0" borderId="1" xfId="0" applyNumberFormat="1" applyFont="1" applyBorder="1" applyAlignment="1">
      <alignment horizontal="center"/>
    </xf>
    <xf numFmtId="9" fontId="0" fillId="0" borderId="1" xfId="0" applyNumberFormat="1" applyFont="1" applyBorder="1" applyAlignment="1">
      <alignment horizontal="center"/>
    </xf>
    <xf numFmtId="0" fontId="0" fillId="0" borderId="1" xfId="0" applyFont="1" applyBorder="1" applyAlignment="1">
      <alignment horizontal="left"/>
    </xf>
    <xf numFmtId="165" fontId="0" fillId="0" borderId="1" xfId="0" applyNumberFormat="1" applyFont="1" applyBorder="1" applyAlignment="1">
      <alignment horizontal="left"/>
    </xf>
    <xf numFmtId="166" fontId="0" fillId="0" borderId="1" xfId="0" applyNumberFormat="1" applyFont="1" applyBorder="1" applyAlignment="1">
      <alignment horizontal="left"/>
    </xf>
    <xf numFmtId="0" fontId="3" fillId="0" borderId="1" xfId="0" applyFont="1" applyBorder="1" applyAlignment="1">
      <alignment horizontal="center" vertical="center"/>
    </xf>
    <xf numFmtId="171" fontId="0" fillId="0" borderId="1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wrapText="1"/>
    </xf>
    <xf numFmtId="0" fontId="0" fillId="0" borderId="3" xfId="0" applyFont="1" applyBorder="1" applyAlignment="1">
      <alignment horizontal="left" wrapText="1"/>
    </xf>
    <xf numFmtId="0" fontId="0" fillId="0" borderId="6" xfId="0" applyFont="1" applyBorder="1" applyAlignment="1">
      <alignment horizontal="left"/>
    </xf>
    <xf numFmtId="0" fontId="0" fillId="0" borderId="3" xfId="0" applyFont="1" applyBorder="1" applyAlignment="1">
      <alignment horizontal="left"/>
    </xf>
    <xf numFmtId="165" fontId="0" fillId="0" borderId="6" xfId="1" applyNumberFormat="1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6" fillId="3" borderId="0" xfId="0" applyFont="1" applyFill="1"/>
    <xf numFmtId="0" fontId="0" fillId="3" borderId="0" xfId="0" applyFill="1"/>
    <xf numFmtId="0" fontId="4" fillId="3" borderId="0" xfId="0" applyFont="1" applyFill="1" applyAlignment="1">
      <alignment horizontal="left" indent="2"/>
    </xf>
    <xf numFmtId="0" fontId="5" fillId="3" borderId="0" xfId="2" applyFill="1" applyAlignment="1">
      <alignment horizontal="left" indent="2"/>
    </xf>
    <xf numFmtId="0" fontId="7" fillId="3" borderId="0" xfId="0" applyFont="1" applyFill="1"/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dheeraj@wallstreetmojo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F91582-1AFF-4738-94F8-18D9A28B61E9}">
  <dimension ref="A1:A6"/>
  <sheetViews>
    <sheetView tabSelected="1" zoomScale="115" zoomScaleNormal="115" workbookViewId="0">
      <selection activeCell="G27" sqref="G27"/>
    </sheetView>
  </sheetViews>
  <sheetFormatPr defaultRowHeight="15" x14ac:dyDescent="0.25"/>
  <cols>
    <col min="1" max="16384" width="9.140625" style="23"/>
  </cols>
  <sheetData>
    <row r="1" spans="1:1" ht="28.5" x14ac:dyDescent="0.45">
      <c r="A1" s="22" t="s">
        <v>26</v>
      </c>
    </row>
    <row r="3" spans="1:1" x14ac:dyDescent="0.25">
      <c r="A3" s="24" t="s">
        <v>23</v>
      </c>
    </row>
    <row r="4" spans="1:1" x14ac:dyDescent="0.25">
      <c r="A4" s="25" t="s">
        <v>24</v>
      </c>
    </row>
    <row r="5" spans="1:1" x14ac:dyDescent="0.25">
      <c r="A5" s="24"/>
    </row>
    <row r="6" spans="1:1" ht="18.75" x14ac:dyDescent="0.3">
      <c r="A6" s="26" t="s">
        <v>25</v>
      </c>
    </row>
  </sheetData>
  <hyperlinks>
    <hyperlink ref="A4" r:id="rId1" xr:uid="{7DC9448F-7960-448A-B8BA-DA20E7D20FE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95B702-A4A0-4A16-AC20-A7311EEFC1BC}">
  <dimension ref="A1:F18"/>
  <sheetViews>
    <sheetView showGridLines="0" zoomScale="110" zoomScaleNormal="110" workbookViewId="0">
      <selection activeCell="B24" sqref="B24"/>
    </sheetView>
  </sheetViews>
  <sheetFormatPr defaultRowHeight="15" x14ac:dyDescent="0.25"/>
  <cols>
    <col min="1" max="1" width="14.7109375" customWidth="1"/>
    <col min="2" max="2" width="15.28515625" customWidth="1"/>
    <col min="3" max="3" width="14.7109375" customWidth="1"/>
    <col min="4" max="4" width="10.5703125" customWidth="1"/>
    <col min="5" max="6" width="10.140625" customWidth="1"/>
  </cols>
  <sheetData>
    <row r="1" spans="1:6" x14ac:dyDescent="0.25">
      <c r="A1" s="19" t="s">
        <v>0</v>
      </c>
      <c r="B1" s="20"/>
      <c r="C1" s="20"/>
      <c r="D1" s="20"/>
      <c r="E1" s="20"/>
      <c r="F1" s="21"/>
    </row>
    <row r="2" spans="1:6" ht="30" x14ac:dyDescent="0.25">
      <c r="A2" s="9" t="s">
        <v>1</v>
      </c>
      <c r="B2" s="11" t="s">
        <v>2</v>
      </c>
      <c r="C2" s="12" t="s">
        <v>3</v>
      </c>
      <c r="D2" s="13"/>
      <c r="E2" s="13"/>
      <c r="F2" s="13"/>
    </row>
    <row r="3" spans="1:6" x14ac:dyDescent="0.25">
      <c r="A3" s="6" t="s">
        <v>4</v>
      </c>
      <c r="B3" s="10">
        <v>40000</v>
      </c>
      <c r="C3" s="3">
        <f>B3/B6</f>
        <v>0.2</v>
      </c>
      <c r="D3" s="7"/>
      <c r="E3" s="8"/>
      <c r="F3" s="6"/>
    </row>
    <row r="4" spans="1:6" x14ac:dyDescent="0.25">
      <c r="A4" s="6" t="s">
        <v>5</v>
      </c>
      <c r="B4" s="10">
        <v>60000</v>
      </c>
      <c r="C4" s="3">
        <f>B4/B6</f>
        <v>0.3</v>
      </c>
      <c r="D4" s="7"/>
      <c r="E4" s="8"/>
      <c r="F4" s="6"/>
    </row>
    <row r="5" spans="1:6" x14ac:dyDescent="0.25">
      <c r="A5" s="6" t="s">
        <v>6</v>
      </c>
      <c r="B5" s="10">
        <v>100000</v>
      </c>
      <c r="C5" s="3">
        <f>B5/B6</f>
        <v>0.5</v>
      </c>
      <c r="D5" s="7"/>
      <c r="E5" s="8"/>
      <c r="F5" s="6"/>
    </row>
    <row r="6" spans="1:6" x14ac:dyDescent="0.25">
      <c r="A6" s="6" t="s">
        <v>7</v>
      </c>
      <c r="B6" s="10">
        <f>SUM(B3:B5)</f>
        <v>200000</v>
      </c>
      <c r="C6" s="6"/>
      <c r="D6" s="6"/>
      <c r="E6" s="6"/>
      <c r="F6" s="6"/>
    </row>
    <row r="7" spans="1:6" x14ac:dyDescent="0.25">
      <c r="A7" s="19" t="s">
        <v>8</v>
      </c>
      <c r="B7" s="20"/>
      <c r="C7" s="20"/>
      <c r="D7" s="20"/>
      <c r="E7" s="20"/>
      <c r="F7" s="21"/>
    </row>
    <row r="8" spans="1:6" ht="30" x14ac:dyDescent="0.25">
      <c r="A8" s="9" t="s">
        <v>9</v>
      </c>
      <c r="B8" s="11" t="s">
        <v>10</v>
      </c>
      <c r="C8" s="12" t="s">
        <v>11</v>
      </c>
      <c r="D8" s="15"/>
      <c r="E8" s="15"/>
      <c r="F8" s="15"/>
    </row>
    <row r="9" spans="1:6" x14ac:dyDescent="0.25">
      <c r="A9" s="6" t="s">
        <v>12</v>
      </c>
      <c r="B9" s="10">
        <v>100000</v>
      </c>
      <c r="C9" s="5">
        <v>0.4</v>
      </c>
      <c r="D9" s="6"/>
      <c r="E9" s="6"/>
      <c r="F9" s="6"/>
    </row>
    <row r="10" spans="1:6" x14ac:dyDescent="0.25">
      <c r="A10" s="6" t="s">
        <v>13</v>
      </c>
      <c r="B10" s="10">
        <v>125000</v>
      </c>
      <c r="C10" s="5">
        <v>0.5</v>
      </c>
      <c r="D10" s="6"/>
      <c r="E10" s="6"/>
      <c r="F10" s="6"/>
    </row>
    <row r="11" spans="1:6" x14ac:dyDescent="0.25">
      <c r="A11" s="6" t="s">
        <v>14</v>
      </c>
      <c r="B11" s="10">
        <v>25000</v>
      </c>
      <c r="C11" s="5">
        <f>1-SUM(C9:C10)</f>
        <v>9.9999999999999978E-2</v>
      </c>
      <c r="D11" s="6"/>
      <c r="E11" s="6"/>
      <c r="F11" s="6"/>
    </row>
    <row r="12" spans="1:6" x14ac:dyDescent="0.25">
      <c r="A12" s="6" t="s">
        <v>15</v>
      </c>
      <c r="B12" s="10">
        <v>250000</v>
      </c>
      <c r="C12" s="6"/>
      <c r="D12" s="6"/>
      <c r="E12" s="6"/>
      <c r="F12" s="6"/>
    </row>
    <row r="13" spans="1:6" x14ac:dyDescent="0.25">
      <c r="A13" s="1" t="s">
        <v>16</v>
      </c>
      <c r="B13" s="18"/>
      <c r="C13" s="16">
        <f>B12/B6-1</f>
        <v>0.25</v>
      </c>
      <c r="D13" s="14"/>
      <c r="E13" s="14"/>
      <c r="F13" s="14"/>
    </row>
    <row r="14" spans="1:6" x14ac:dyDescent="0.25">
      <c r="A14" s="19" t="s">
        <v>17</v>
      </c>
      <c r="B14" s="20"/>
      <c r="C14" s="20"/>
      <c r="D14" s="20"/>
      <c r="E14" s="20"/>
      <c r="F14" s="21"/>
    </row>
    <row r="15" spans="1:6" ht="45" x14ac:dyDescent="0.25">
      <c r="A15" s="9" t="s">
        <v>1</v>
      </c>
      <c r="B15" s="17" t="s">
        <v>22</v>
      </c>
      <c r="C15" s="17" t="s">
        <v>18</v>
      </c>
      <c r="D15" s="17" t="s">
        <v>19</v>
      </c>
      <c r="E15" s="17" t="s">
        <v>20</v>
      </c>
      <c r="F15" s="17" t="s">
        <v>21</v>
      </c>
    </row>
    <row r="16" spans="1:6" x14ac:dyDescent="0.25">
      <c r="A16" s="2" t="s">
        <v>4</v>
      </c>
      <c r="B16" s="4">
        <f>C13</f>
        <v>0.25</v>
      </c>
      <c r="C16" s="10">
        <f>B3*(1+B16)</f>
        <v>50000</v>
      </c>
      <c r="D16" s="10">
        <f>C16*0.4</f>
        <v>20000</v>
      </c>
      <c r="E16" s="10">
        <f>C16*0.5</f>
        <v>25000</v>
      </c>
      <c r="F16" s="10">
        <f>C16*0.1</f>
        <v>5000</v>
      </c>
    </row>
    <row r="17" spans="1:6" x14ac:dyDescent="0.25">
      <c r="A17" s="2" t="s">
        <v>5</v>
      </c>
      <c r="B17" s="4">
        <f>C13</f>
        <v>0.25</v>
      </c>
      <c r="C17" s="10">
        <f>B4*(1+B17)</f>
        <v>75000</v>
      </c>
      <c r="D17" s="10">
        <f t="shared" ref="D17:D18" si="0">C17*0.4</f>
        <v>30000</v>
      </c>
      <c r="E17" s="10">
        <f t="shared" ref="E17:E18" si="1">C17*0.5</f>
        <v>37500</v>
      </c>
      <c r="F17" s="10">
        <f t="shared" ref="F17:F18" si="2">C17*0.1</f>
        <v>7500</v>
      </c>
    </row>
    <row r="18" spans="1:6" x14ac:dyDescent="0.25">
      <c r="A18" s="2" t="s">
        <v>6</v>
      </c>
      <c r="B18" s="4">
        <f>C13</f>
        <v>0.25</v>
      </c>
      <c r="C18" s="10">
        <f>B5*(1+B18)</f>
        <v>125000</v>
      </c>
      <c r="D18" s="10">
        <f t="shared" si="0"/>
        <v>50000</v>
      </c>
      <c r="E18" s="10">
        <f t="shared" si="1"/>
        <v>62500</v>
      </c>
      <c r="F18" s="10">
        <f t="shared" si="2"/>
        <v>12500</v>
      </c>
    </row>
  </sheetData>
  <mergeCells count="4">
    <mergeCell ref="A13:B13"/>
    <mergeCell ref="A1:F1"/>
    <mergeCell ref="A7:F7"/>
    <mergeCell ref="A14:F1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Wallstreetmojo.com</vt:lpstr>
      <vt:lpstr>Example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office66</dc:creator>
  <cp:lastModifiedBy>office66</cp:lastModifiedBy>
  <dcterms:created xsi:type="dcterms:W3CDTF">2019-11-14T06:17:34Z</dcterms:created>
  <dcterms:modified xsi:type="dcterms:W3CDTF">2019-11-14T06:32:42Z</dcterms:modified>
</cp:coreProperties>
</file>