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codeName="ThisWorkbook"/>
  <mc:AlternateContent xmlns:mc="http://schemas.openxmlformats.org/markup-compatibility/2006">
    <mc:Choice Requires="x15">
      <x15ac:absPath xmlns:x15ac="http://schemas.microsoft.com/office/spreadsheetml/2010/11/ac" url="E:\Articles\Calculator Articles\Template\"/>
    </mc:Choice>
  </mc:AlternateContent>
  <xr:revisionPtr revIDLastSave="0" documentId="13_ncr:1_{FE904672-B485-4B4F-B7AA-C321069D2A6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" r:id="rId1"/>
    <sheet name="Example 1" sheetId="2" r:id="rId2"/>
    <sheet name="Example 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1" i="3" l="1"/>
  <c r="D10" i="3"/>
  <c r="D7" i="3"/>
  <c r="D8" i="3"/>
  <c r="D3" i="3"/>
  <c r="D11" i="2"/>
  <c r="D7" i="2"/>
  <c r="D9" i="2" s="1"/>
  <c r="D10" i="2" s="1"/>
  <c r="D8" i="2"/>
  <c r="D9" i="3" l="1"/>
</calcChain>
</file>

<file path=xl/sharedStrings.xml><?xml version="1.0" encoding="utf-8"?>
<sst xmlns="http://schemas.openxmlformats.org/spreadsheetml/2006/main" count="28" uniqueCount="21">
  <si>
    <t>Particulars</t>
  </si>
  <si>
    <t>Amount</t>
  </si>
  <si>
    <t>Loan Amount Approved</t>
  </si>
  <si>
    <t>Number of years</t>
  </si>
  <si>
    <t>Rate of Interest per annum</t>
  </si>
  <si>
    <t>Frequency of payment</t>
  </si>
  <si>
    <t>Total number of payments</t>
  </si>
  <si>
    <t>Total Loan repaid</t>
  </si>
  <si>
    <t>Total Loan amount</t>
  </si>
  <si>
    <t>Freqency of payment</t>
  </si>
  <si>
    <t>Quarterly Rate</t>
  </si>
  <si>
    <t>Total Interest Outgo</t>
  </si>
  <si>
    <t>Sr.No</t>
  </si>
  <si>
    <t>Monthly Installment</t>
  </si>
  <si>
    <t>Monthly Rate of Interest</t>
  </si>
  <si>
    <t>Interest Amount</t>
  </si>
  <si>
    <t>EMI</t>
  </si>
  <si>
    <t>Prepared by Dheeraj Vaidya, CFA, FRM</t>
  </si>
  <si>
    <t>dheeraj@wallstreetmojo.com</t>
  </si>
  <si>
    <t>visit - www.wallstreetmojo.com</t>
  </si>
  <si>
    <t>Business Loan Calculator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</si>
</sst>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6" formatCode="_ * #,##0.00_ ;_ * \-#,##0.00_ ;_ * &quot;-&quot;??_ ;_ @_ "/>
    <numFmt numFmtId="171" formatCode="&quot;$&quot;#,##0.00"/>
    <numFmt numFmtId="173" formatCode="&quot;$&quot;#,##0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1" xfId="0" applyFont="1" applyFill="1" applyBorder="1"/>
    <xf numFmtId="0" fontId="0" fillId="0" borderId="1" xfId="0" applyBorder="1"/>
    <xf numFmtId="9" fontId="0" fillId="0" borderId="1" xfId="0" applyNumberFormat="1" applyBorder="1"/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0" fillId="0" borderId="1" xfId="2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0" fillId="0" borderId="1" xfId="0" applyBorder="1" applyAlignment="1">
      <alignment horizontal="left"/>
    </xf>
    <xf numFmtId="9" fontId="0" fillId="0" borderId="1" xfId="0" applyNumberFormat="1" applyBorder="1" applyAlignment="1">
      <alignment horizontal="left"/>
    </xf>
    <xf numFmtId="173" fontId="0" fillId="0" borderId="1" xfId="1" applyNumberFormat="1" applyFont="1" applyBorder="1" applyAlignment="1">
      <alignment horizontal="center" vertical="center"/>
    </xf>
    <xf numFmtId="1" fontId="0" fillId="0" borderId="1" xfId="2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0" xfId="0" applyFont="1"/>
    <xf numFmtId="9" fontId="0" fillId="0" borderId="1" xfId="2" applyNumberFormat="1" applyFont="1" applyBorder="1" applyAlignment="1">
      <alignment horizontal="center" vertical="center"/>
    </xf>
    <xf numFmtId="10" fontId="0" fillId="0" borderId="0" xfId="0" applyNumberFormat="1"/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/>
    </xf>
    <xf numFmtId="171" fontId="4" fillId="3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171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/>
    </xf>
    <xf numFmtId="171" fontId="1" fillId="0" borderId="2" xfId="1" applyNumberFormat="1" applyFont="1" applyFill="1" applyBorder="1" applyAlignment="1">
      <alignment horizontal="center" vertical="center"/>
    </xf>
    <xf numFmtId="171" fontId="0" fillId="0" borderId="1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1" fillId="0" borderId="2" xfId="0" applyFont="1" applyFill="1" applyBorder="1"/>
    <xf numFmtId="0" fontId="4" fillId="3" borderId="1" xfId="0" applyFont="1" applyFill="1" applyBorder="1"/>
    <xf numFmtId="0" fontId="6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8" fillId="4" borderId="0" xfId="3" applyFont="1" applyFill="1" applyAlignment="1">
      <alignment horizontal="left" indent="2"/>
    </xf>
    <xf numFmtId="0" fontId="9" fillId="4" borderId="0" xfId="0" applyFont="1" applyFill="1"/>
    <xf numFmtId="0" fontId="10" fillId="4" borderId="0" xfId="0" applyFont="1" applyFill="1"/>
  </cellXfs>
  <cellStyles count="4">
    <cellStyle name="Comma" xfId="1" builtinId="3"/>
    <cellStyle name="Hyperlink 3" xfId="3" xr:uid="{F2A29AEF-95F7-4CB6-A744-2365CED7E36C}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B9BE3-29CE-48A8-B318-A43DA7F34C93}">
  <dimension ref="A1:D6"/>
  <sheetViews>
    <sheetView tabSelected="1" workbookViewId="0">
      <selection activeCell="L24" sqref="L24"/>
    </sheetView>
  </sheetViews>
  <sheetFormatPr defaultRowHeight="15"/>
  <cols>
    <col min="1" max="16384" width="9.140625" style="32"/>
  </cols>
  <sheetData>
    <row r="1" spans="1:4" ht="28.5">
      <c r="A1" s="31" t="s">
        <v>20</v>
      </c>
    </row>
    <row r="3" spans="1:4">
      <c r="A3" s="33" t="s">
        <v>17</v>
      </c>
    </row>
    <row r="4" spans="1:4">
      <c r="A4" s="34" t="s">
        <v>18</v>
      </c>
    </row>
    <row r="5" spans="1:4">
      <c r="A5" s="33"/>
    </row>
    <row r="6" spans="1:4" ht="18.75">
      <c r="A6" s="35" t="s">
        <v>19</v>
      </c>
      <c r="B6" s="36"/>
      <c r="C6" s="36"/>
      <c r="D6" s="36"/>
    </row>
  </sheetData>
  <hyperlinks>
    <hyperlink ref="A4" r:id="rId1" xr:uid="{3C1741A0-6D97-468E-97BB-5E42D4DEC3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FFEE5-154B-4E20-AEDB-AA665D4BDDD7}">
  <dimension ref="B1:J11"/>
  <sheetViews>
    <sheetView showGridLines="0" zoomScale="115" zoomScaleNormal="115" workbookViewId="0">
      <selection activeCell="D11" sqref="D11"/>
    </sheetView>
  </sheetViews>
  <sheetFormatPr defaultRowHeight="15"/>
  <cols>
    <col min="1" max="1" width="1" customWidth="1"/>
    <col min="2" max="2" width="5.7109375" customWidth="1"/>
    <col min="3" max="3" width="27" customWidth="1"/>
    <col min="4" max="4" width="12.28515625" customWidth="1"/>
    <col min="7" max="7" width="11.140625" bestFit="1" customWidth="1"/>
    <col min="8" max="8" width="10" bestFit="1" customWidth="1"/>
  </cols>
  <sheetData>
    <row r="1" spans="2:10" ht="5.25" customHeight="1"/>
    <row r="2" spans="2:10">
      <c r="B2" s="7" t="s">
        <v>12</v>
      </c>
      <c r="C2" s="8" t="s">
        <v>0</v>
      </c>
      <c r="D2" s="7" t="s">
        <v>1</v>
      </c>
    </row>
    <row r="3" spans="2:10">
      <c r="B3" s="5">
        <v>1</v>
      </c>
      <c r="C3" s="9" t="s">
        <v>2</v>
      </c>
      <c r="D3" s="11">
        <v>150000</v>
      </c>
    </row>
    <row r="4" spans="2:10">
      <c r="B4" s="5">
        <v>2</v>
      </c>
      <c r="C4" s="9" t="s">
        <v>3</v>
      </c>
      <c r="D4" s="5">
        <v>15</v>
      </c>
    </row>
    <row r="5" spans="2:10">
      <c r="B5" s="5">
        <v>3</v>
      </c>
      <c r="C5" s="9" t="s">
        <v>4</v>
      </c>
      <c r="D5" s="15">
        <v>0.06</v>
      </c>
    </row>
    <row r="6" spans="2:10">
      <c r="B6" s="5">
        <v>4</v>
      </c>
      <c r="C6" s="10" t="s">
        <v>5</v>
      </c>
      <c r="D6" s="12">
        <v>12</v>
      </c>
    </row>
    <row r="7" spans="2:10">
      <c r="B7" s="5">
        <v>5</v>
      </c>
      <c r="C7" s="13" t="s">
        <v>14</v>
      </c>
      <c r="D7" s="6">
        <f>D5/D6</f>
        <v>5.0000000000000001E-3</v>
      </c>
    </row>
    <row r="8" spans="2:10">
      <c r="B8" s="5">
        <v>6</v>
      </c>
      <c r="C8" s="9" t="s">
        <v>6</v>
      </c>
      <c r="D8" s="5">
        <f>D6*D4</f>
        <v>180</v>
      </c>
      <c r="F8" s="16"/>
    </row>
    <row r="9" spans="2:10">
      <c r="B9" s="20">
        <v>7</v>
      </c>
      <c r="C9" s="21" t="s">
        <v>13</v>
      </c>
      <c r="D9" s="22">
        <f>(D3*D7*(1+D7)^(D4*D6))/((1+D7)^(D4*D6)-1)</f>
        <v>1265.7852420727008</v>
      </c>
    </row>
    <row r="10" spans="2:10">
      <c r="B10" s="23">
        <v>8</v>
      </c>
      <c r="C10" s="24" t="s">
        <v>7</v>
      </c>
      <c r="D10" s="25">
        <f>D9*D6*D4</f>
        <v>227841.34357308614</v>
      </c>
      <c r="J10" s="14"/>
    </row>
    <row r="11" spans="2:10">
      <c r="B11" s="17">
        <v>9</v>
      </c>
      <c r="C11" s="18" t="s">
        <v>15</v>
      </c>
      <c r="D11" s="19">
        <f>D10-D3</f>
        <v>77841.343573086138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3423A-B7E8-4F6C-8084-5D93DAA19EE7}">
  <dimension ref="A1:F11"/>
  <sheetViews>
    <sheetView showGridLines="0" zoomScale="115" zoomScaleNormal="115" workbookViewId="0">
      <selection activeCell="D11" sqref="D11"/>
    </sheetView>
  </sheetViews>
  <sheetFormatPr defaultRowHeight="15"/>
  <cols>
    <col min="1" max="1" width="0.7109375" customWidth="1"/>
    <col min="2" max="2" width="5.7109375" bestFit="1" customWidth="1"/>
    <col min="3" max="3" width="27" customWidth="1"/>
    <col min="4" max="4" width="12.140625" bestFit="1" customWidth="1"/>
    <col min="7" max="7" width="12.140625" bestFit="1" customWidth="1"/>
    <col min="10" max="10" width="20.85546875" customWidth="1"/>
    <col min="11" max="11" width="8.85546875" customWidth="1"/>
  </cols>
  <sheetData>
    <row r="1" spans="2:6" ht="4.5" customHeight="1"/>
    <row r="2" spans="2:6">
      <c r="B2" s="7" t="s">
        <v>12</v>
      </c>
      <c r="C2" s="8" t="s">
        <v>0</v>
      </c>
      <c r="D2" s="27" t="s">
        <v>1</v>
      </c>
    </row>
    <row r="3" spans="2:6">
      <c r="B3" s="4">
        <v>1</v>
      </c>
      <c r="C3" s="1" t="s">
        <v>8</v>
      </c>
      <c r="D3" s="11">
        <f>30000+25000+15000+10000</f>
        <v>80000</v>
      </c>
    </row>
    <row r="4" spans="2:6">
      <c r="B4" s="5">
        <v>2</v>
      </c>
      <c r="C4" s="2" t="s">
        <v>3</v>
      </c>
      <c r="D4" s="28">
        <v>8</v>
      </c>
    </row>
    <row r="5" spans="2:6">
      <c r="B5" s="5">
        <v>3</v>
      </c>
      <c r="C5" s="2" t="s">
        <v>4</v>
      </c>
      <c r="D5" s="6">
        <v>9.7699999999999995E-2</v>
      </c>
    </row>
    <row r="6" spans="2:6">
      <c r="B6" s="5">
        <v>4</v>
      </c>
      <c r="C6" s="3" t="s">
        <v>9</v>
      </c>
      <c r="D6" s="12">
        <v>4</v>
      </c>
      <c r="F6" s="16"/>
    </row>
    <row r="7" spans="2:6">
      <c r="B7" s="5">
        <v>5</v>
      </c>
      <c r="C7" s="2" t="s">
        <v>10</v>
      </c>
      <c r="D7" s="6">
        <f>D5/D6</f>
        <v>2.4424999999999999E-2</v>
      </c>
    </row>
    <row r="8" spans="2:6">
      <c r="B8" s="5">
        <v>6</v>
      </c>
      <c r="C8" s="2" t="s">
        <v>6</v>
      </c>
      <c r="D8" s="5">
        <f>D6*D4</f>
        <v>32</v>
      </c>
    </row>
    <row r="9" spans="2:6">
      <c r="B9" s="23">
        <v>7</v>
      </c>
      <c r="C9" s="29" t="s">
        <v>16</v>
      </c>
      <c r="D9" s="22">
        <f>D3*D7*(1+D7)^(D4*D6)/((1+D7)^(D4*D6)-1)</f>
        <v>3631.9173695196009</v>
      </c>
    </row>
    <row r="10" spans="2:6">
      <c r="B10" s="5">
        <v>8</v>
      </c>
      <c r="C10" s="24" t="s">
        <v>7</v>
      </c>
      <c r="D10" s="26">
        <f>D9*D4*D6</f>
        <v>116221.35582462723</v>
      </c>
    </row>
    <row r="11" spans="2:6">
      <c r="B11" s="17">
        <v>9</v>
      </c>
      <c r="C11" s="30" t="s">
        <v>11</v>
      </c>
      <c r="D11" s="19">
        <f>D10-D3</f>
        <v>36221.35582462723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 Katara</dc:creator>
  <cp:lastModifiedBy>Grap-1</cp:lastModifiedBy>
  <dcterms:created xsi:type="dcterms:W3CDTF">2018-12-14T04:36:00Z</dcterms:created>
  <dcterms:modified xsi:type="dcterms:W3CDTF">2020-01-20T07:04:06Z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1033-11.2.0.9075</vt:lpwstr>
  </property>
</Properties>
</file>