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DADA6209-8AAE-4C8B-B04B-B6ACE98A5803}" xr6:coauthVersionLast="43" xr6:coauthVersionMax="43" xr10:uidLastSave="{00000000-0000-0000-0000-000000000000}"/>
  <bookViews>
    <workbookView xWindow="-120" yWindow="-120" windowWidth="20730" windowHeight="11160" xr2:uid="{CBB5AAA9-AB26-4858-9B7A-313E28FB8063}"/>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4" i="4" l="1"/>
  <c r="B5" i="4"/>
  <c r="C4" i="3"/>
  <c r="C5" i="3"/>
  <c r="C6" i="3"/>
  <c r="C9" i="3"/>
  <c r="B9" i="3"/>
  <c r="B7" i="2"/>
  <c r="B9" i="4"/>
  <c r="B11" i="4" s="1"/>
  <c r="B4" i="3"/>
  <c r="B5" i="2"/>
  <c r="B15" i="4" l="1"/>
  <c r="B5" i="3"/>
</calcChain>
</file>

<file path=xl/sharedStrings.xml><?xml version="1.0" encoding="utf-8"?>
<sst xmlns="http://schemas.openxmlformats.org/spreadsheetml/2006/main" count="40" uniqueCount="36">
  <si>
    <t>Particulars</t>
  </si>
  <si>
    <t>Average Variable Cost Per Unit</t>
  </si>
  <si>
    <t>Contribution Per Unit</t>
  </si>
  <si>
    <t>Break Even Sales in Units</t>
  </si>
  <si>
    <t>Product X</t>
  </si>
  <si>
    <t>Product Y</t>
  </si>
  <si>
    <t>Material Cost Per Unit</t>
  </si>
  <si>
    <t>Labor Cost Per Unit</t>
  </si>
  <si>
    <t>Variable Overhead Per Unit</t>
  </si>
  <si>
    <t>Last Year Data</t>
  </si>
  <si>
    <t>Number of units</t>
  </si>
  <si>
    <t>Selling Price Per Unit</t>
  </si>
  <si>
    <t>Total Variable Cost</t>
  </si>
  <si>
    <t>Annual Maintenance</t>
  </si>
  <si>
    <t>Annual Insurance</t>
  </si>
  <si>
    <t>Total Fixed Cost</t>
  </si>
  <si>
    <t>Break Even Sales In Units</t>
  </si>
  <si>
    <t>Amount</t>
  </si>
  <si>
    <t>Average Sales Price Per Unit (ASP)</t>
  </si>
  <si>
    <t>Fixed Cost (FC)</t>
  </si>
  <si>
    <t>Average Variable Cost Per Unit (AVC)</t>
  </si>
  <si>
    <t>Suppose that sales per unit are 550 and the variable cost per unit is 350. The total fixed cost of the firm is 600,000. You are required to calculate Break-Even Sales in units based on the above information.</t>
  </si>
  <si>
    <t>Break Even Sales (Units)</t>
  </si>
  <si>
    <t>-</t>
  </si>
  <si>
    <t>Fixed Cost (in '000) (FC)</t>
  </si>
  <si>
    <t>Sales During the Period</t>
  </si>
  <si>
    <t>Cost of Breads used in Hotdogs</t>
  </si>
  <si>
    <t>Cost of Spreads Used</t>
  </si>
  <si>
    <t>Cost of Vegetables</t>
  </si>
  <si>
    <t>Number of Units</t>
  </si>
  <si>
    <t>Veronica started a new business of selling hotdogs alone. She realized that most of the cost is variable and only fixed cost she would incur is the movable vehicle which she will use to do business. After operating business for the year, she has come out with the below details:</t>
  </si>
  <si>
    <t>Thomas &amp; Thomas are thinking to launch one of the below two products as their market capitalization has been hit by competition and now, they are looking back to bounce back in the market by introducing new products and increase shareholder's value by increasing the firm’s profitability.</t>
  </si>
  <si>
    <t>Prepared by Dheeraj Vaidya, CFA, FRM</t>
  </si>
  <si>
    <t>dheeraj@wallstreetmojo.com</t>
  </si>
  <si>
    <t>visit - www.wallstreetmojo.com</t>
  </si>
  <si>
    <t>Break Even Sales Formula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</si>
</sst>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5" fillId="0" borderId="0" applyNumberFormat="0" applyFill="0" applyBorder="0" applyAlignment="0" applyProtection="0"/>
  </cellStyleXfs>
  <cellXfs count="36">
    <xf numFmtId="0" fontId="0" fillId="0" borderId="0" xfId="0"/>
    <xf numFmtId="0" fontId="0" fillId="0" borderId="1" xfId="0" applyBorder="1"/>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2" fontId="0" fillId="0" borderId="1" xfId="1" applyNumberFormat="1" applyFont="1" applyBorder="1" applyAlignment="1">
      <alignment horizontal="center" vertical="center"/>
    </xf>
    <xf numFmtId="0" fontId="0" fillId="0" borderId="2" xfId="0" applyBorder="1"/>
    <xf numFmtId="2" fontId="0" fillId="0" borderId="0" xfId="1" applyNumberFormat="1" applyFont="1"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top"/>
    </xf>
    <xf numFmtId="0" fontId="3" fillId="3" borderId="2" xfId="0" applyFont="1" applyFill="1" applyBorder="1"/>
    <xf numFmtId="0" fontId="3" fillId="0" borderId="0" xfId="0" applyFont="1"/>
    <xf numFmtId="0" fontId="3" fillId="0" borderId="0" xfId="0" applyFont="1" applyAlignment="1">
      <alignment horizontal="left" vertical="center" wrapText="1"/>
    </xf>
    <xf numFmtId="0" fontId="2" fillId="2" borderId="1" xfId="0" applyFont="1" applyFill="1" applyBorder="1"/>
    <xf numFmtId="2" fontId="3" fillId="0" borderId="1" xfId="1" applyNumberFormat="1" applyFont="1" applyBorder="1" applyAlignment="1">
      <alignment horizontal="center" vertical="center"/>
    </xf>
    <xf numFmtId="0" fontId="2" fillId="0" borderId="0" xfId="0" applyFont="1" applyFill="1" applyBorder="1" applyAlignment="1">
      <alignment horizontal="center" vertical="center"/>
    </xf>
    <xf numFmtId="2" fontId="0" fillId="0" borderId="0"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0" fontId="3" fillId="0" borderId="1" xfId="0" applyFont="1" applyFill="1" applyBorder="1"/>
    <xf numFmtId="0" fontId="3" fillId="3" borderId="1" xfId="0" applyFont="1" applyFill="1" applyBorder="1"/>
    <xf numFmtId="2" fontId="3" fillId="0" borderId="0" xfId="1" applyNumberFormat="1" applyFont="1" applyBorder="1" applyAlignment="1">
      <alignment horizontal="center" vertical="center"/>
    </xf>
    <xf numFmtId="0" fontId="0" fillId="0" borderId="1" xfId="0" applyFont="1" applyBorder="1" applyAlignment="1">
      <alignment vertical="top"/>
    </xf>
    <xf numFmtId="2" fontId="1"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1" fontId="3" fillId="0" borderId="1" xfId="1" applyNumberFormat="1" applyFont="1" applyBorder="1" applyAlignment="1">
      <alignment horizontal="center" vertical="center"/>
    </xf>
    <xf numFmtId="1" fontId="0" fillId="0" borderId="2" xfId="1" applyNumberFormat="1" applyFont="1" applyBorder="1" applyAlignment="1">
      <alignment horizontal="center" vertical="center"/>
    </xf>
    <xf numFmtId="0" fontId="3" fillId="0" borderId="0" xfId="0" applyFont="1" applyBorder="1"/>
    <xf numFmtId="1" fontId="3" fillId="0" borderId="0" xfId="1" applyNumberFormat="1" applyFont="1" applyBorder="1" applyAlignment="1">
      <alignment horizontal="center" vertical="center"/>
    </xf>
    <xf numFmtId="1" fontId="1" fillId="0" borderId="1" xfId="1" applyNumberFormat="1" applyFont="1" applyBorder="1" applyAlignment="1">
      <alignment horizontal="center" vertical="center"/>
    </xf>
    <xf numFmtId="0" fontId="3" fillId="0" borderId="1" xfId="0" applyFont="1" applyFill="1" applyBorder="1" applyAlignment="1">
      <alignment vertical="top"/>
    </xf>
    <xf numFmtId="2" fontId="3" fillId="0" borderId="2" xfId="1" applyNumberFormat="1" applyFont="1" applyBorder="1" applyAlignment="1">
      <alignment horizontal="center" vertical="center"/>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2C7AA-0BDD-4F6F-B4B4-ABB8B62193A3}">
  <dimension ref="A1:D6"/>
  <sheetViews>
    <sheetView tabSelected="1" workbookViewId="0">
      <selection activeCell="H16" sqref="H16"/>
    </sheetView>
  </sheetViews>
  <sheetFormatPr defaultRowHeight="15" x14ac:dyDescent="0.25"/>
  <cols>
    <col min="1" max="16384" width="9.140625" style="31"/>
  </cols>
  <sheetData>
    <row r="1" spans="1:4" ht="28.5" x14ac:dyDescent="0.45">
      <c r="A1" s="30" t="s">
        <v>35</v>
      </c>
    </row>
    <row r="3" spans="1:4" x14ac:dyDescent="0.25">
      <c r="A3" s="32" t="s">
        <v>32</v>
      </c>
    </row>
    <row r="4" spans="1:4" x14ac:dyDescent="0.25">
      <c r="A4" s="33" t="s">
        <v>33</v>
      </c>
    </row>
    <row r="5" spans="1:4" x14ac:dyDescent="0.25">
      <c r="A5" s="32"/>
    </row>
    <row r="6" spans="1:4" ht="18.75" x14ac:dyDescent="0.3">
      <c r="A6" s="34" t="s">
        <v>34</v>
      </c>
      <c r="B6" s="35"/>
      <c r="C6" s="35"/>
      <c r="D6" s="35"/>
    </row>
  </sheetData>
  <hyperlinks>
    <hyperlink ref="A4" r:id="rId1" xr:uid="{FF3F17BD-0DD2-4411-9750-AAE50112B4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2324C-1310-4E29-B553-3D4DDA4409DE}">
  <dimension ref="A1:E7"/>
  <sheetViews>
    <sheetView showGridLines="0" zoomScale="115" zoomScaleNormal="115" workbookViewId="0">
      <selection activeCell="B7" sqref="B7"/>
    </sheetView>
  </sheetViews>
  <sheetFormatPr defaultRowHeight="15" x14ac:dyDescent="0.25"/>
  <cols>
    <col min="1" max="1" width="33" customWidth="1"/>
    <col min="2" max="2" width="18.42578125" customWidth="1"/>
  </cols>
  <sheetData>
    <row r="1" spans="1:5" ht="47.25" customHeight="1" x14ac:dyDescent="0.25">
      <c r="A1" s="11" t="s">
        <v>21</v>
      </c>
      <c r="B1" s="11"/>
      <c r="C1" s="11"/>
      <c r="D1" s="11"/>
      <c r="E1" s="11"/>
    </row>
    <row r="2" spans="1:5" x14ac:dyDescent="0.25">
      <c r="A2" s="2" t="s">
        <v>0</v>
      </c>
      <c r="B2" s="3" t="s">
        <v>17</v>
      </c>
    </row>
    <row r="3" spans="1:5" x14ac:dyDescent="0.25">
      <c r="A3" s="8" t="s">
        <v>18</v>
      </c>
      <c r="B3" s="4">
        <v>550</v>
      </c>
    </row>
    <row r="4" spans="1:5" ht="15" customHeight="1" x14ac:dyDescent="0.25">
      <c r="A4" s="7" t="s">
        <v>20</v>
      </c>
      <c r="B4" s="4">
        <v>350</v>
      </c>
    </row>
    <row r="5" spans="1:5" x14ac:dyDescent="0.25">
      <c r="A5" s="8" t="s">
        <v>2</v>
      </c>
      <c r="B5" s="4">
        <f>B3-B4</f>
        <v>200</v>
      </c>
    </row>
    <row r="6" spans="1:5" x14ac:dyDescent="0.25">
      <c r="A6" s="8" t="s">
        <v>19</v>
      </c>
      <c r="B6" s="4">
        <v>600000</v>
      </c>
    </row>
    <row r="7" spans="1:5" x14ac:dyDescent="0.25">
      <c r="A7" s="9" t="s">
        <v>3</v>
      </c>
      <c r="B7" s="29">
        <f>B6/(B3-B4)</f>
        <v>3000</v>
      </c>
    </row>
  </sheetData>
  <mergeCells count="1">
    <mergeCell ref="A1:E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7C904-BDC0-4B46-87AF-3E2663E40F7B}">
  <dimension ref="A1:I9"/>
  <sheetViews>
    <sheetView showGridLines="0" zoomScale="115" zoomScaleNormal="115" workbookViewId="0">
      <selection activeCell="B9" sqref="B9"/>
    </sheetView>
  </sheetViews>
  <sheetFormatPr defaultRowHeight="15" x14ac:dyDescent="0.25"/>
  <cols>
    <col min="1" max="1" width="33" customWidth="1"/>
    <col min="2" max="2" width="14.140625" customWidth="1"/>
    <col min="3" max="3" width="16.5703125" customWidth="1"/>
    <col min="4" max="6" width="14" customWidth="1"/>
    <col min="7" max="9" width="13" customWidth="1"/>
  </cols>
  <sheetData>
    <row r="1" spans="1:9" ht="48" customHeight="1" x14ac:dyDescent="0.25">
      <c r="A1" s="11" t="s">
        <v>31</v>
      </c>
      <c r="B1" s="11"/>
      <c r="C1" s="11"/>
      <c r="D1" s="11"/>
      <c r="E1" s="11"/>
    </row>
    <row r="2" spans="1:9" x14ac:dyDescent="0.25">
      <c r="A2" s="12" t="s">
        <v>0</v>
      </c>
      <c r="B2" s="3" t="s">
        <v>4</v>
      </c>
      <c r="C2" s="3" t="s">
        <v>5</v>
      </c>
      <c r="D2" s="14"/>
      <c r="E2" s="14"/>
      <c r="F2" s="14"/>
      <c r="G2" s="14"/>
      <c r="H2" s="14"/>
      <c r="I2" s="14"/>
    </row>
    <row r="3" spans="1:9" x14ac:dyDescent="0.25">
      <c r="A3" s="1" t="s">
        <v>18</v>
      </c>
      <c r="B3" s="4">
        <v>20</v>
      </c>
      <c r="C3" s="4">
        <v>15</v>
      </c>
      <c r="D3" s="6"/>
      <c r="E3" s="6"/>
      <c r="F3" s="6"/>
      <c r="G3" s="15"/>
      <c r="H3" s="15"/>
      <c r="I3" s="15"/>
    </row>
    <row r="4" spans="1:9" x14ac:dyDescent="0.25">
      <c r="A4" s="1" t="s">
        <v>6</v>
      </c>
      <c r="B4" s="4">
        <f>B3*50%</f>
        <v>10</v>
      </c>
      <c r="C4" s="4">
        <f>C3*20%</f>
        <v>3</v>
      </c>
      <c r="D4" s="6"/>
      <c r="E4" s="6"/>
      <c r="F4" s="6"/>
      <c r="G4" s="15"/>
      <c r="H4" s="15"/>
      <c r="I4" s="15"/>
    </row>
    <row r="5" spans="1:9" x14ac:dyDescent="0.25">
      <c r="A5" s="1" t="s">
        <v>7</v>
      </c>
      <c r="B5" s="4">
        <f>B4*90%</f>
        <v>9</v>
      </c>
      <c r="C5" s="4">
        <f>C4*230%</f>
        <v>6.8999999999999995</v>
      </c>
      <c r="D5" s="6"/>
      <c r="E5" s="6"/>
      <c r="F5" s="6"/>
      <c r="G5" s="15"/>
      <c r="H5" s="15"/>
      <c r="I5" s="15"/>
    </row>
    <row r="6" spans="1:9" x14ac:dyDescent="0.25">
      <c r="A6" s="1" t="s">
        <v>8</v>
      </c>
      <c r="B6" s="4" t="s">
        <v>23</v>
      </c>
      <c r="C6" s="4">
        <f>C5*60%</f>
        <v>4.1399999999999997</v>
      </c>
      <c r="D6" s="6"/>
      <c r="E6" s="6"/>
      <c r="F6" s="6"/>
      <c r="G6" s="15"/>
      <c r="H6" s="15"/>
      <c r="I6" s="15"/>
    </row>
    <row r="7" spans="1:9" x14ac:dyDescent="0.25">
      <c r="A7" s="1" t="s">
        <v>24</v>
      </c>
      <c r="B7" s="4">
        <v>74880</v>
      </c>
      <c r="C7" s="4">
        <v>74880</v>
      </c>
      <c r="D7" s="6"/>
      <c r="E7" s="6"/>
      <c r="F7" s="6"/>
      <c r="G7" s="15"/>
      <c r="H7" s="15"/>
      <c r="I7" s="15"/>
    </row>
    <row r="8" spans="1:9" x14ac:dyDescent="0.25">
      <c r="A8" s="20" t="s">
        <v>20</v>
      </c>
      <c r="B8" s="21">
        <v>19</v>
      </c>
      <c r="C8" s="21">
        <v>14.04</v>
      </c>
      <c r="D8" s="6"/>
      <c r="E8" s="6"/>
      <c r="F8" s="6"/>
      <c r="G8" s="15"/>
      <c r="H8" s="15"/>
      <c r="I8" s="15"/>
    </row>
    <row r="9" spans="1:9" x14ac:dyDescent="0.25">
      <c r="A9" s="18" t="s">
        <v>22</v>
      </c>
      <c r="B9" s="13">
        <f>B7/(B3-B8)</f>
        <v>74880</v>
      </c>
      <c r="C9" s="13">
        <f>C7/(C3-C8)</f>
        <v>77999.999999999927</v>
      </c>
      <c r="D9" s="19"/>
      <c r="E9" s="19"/>
      <c r="F9" s="19"/>
      <c r="G9" s="16"/>
      <c r="H9" s="16"/>
      <c r="I9" s="16"/>
    </row>
  </sheetData>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56611-E692-43CC-9987-04327C199B55}">
  <dimension ref="A1:F16"/>
  <sheetViews>
    <sheetView showGridLines="0" zoomScale="115" zoomScaleNormal="115" workbookViewId="0">
      <selection activeCell="B15" sqref="B15"/>
    </sheetView>
  </sheetViews>
  <sheetFormatPr defaultRowHeight="15" x14ac:dyDescent="0.25"/>
  <cols>
    <col min="1" max="1" width="28.7109375" customWidth="1"/>
    <col min="2" max="2" width="19.28515625" customWidth="1"/>
  </cols>
  <sheetData>
    <row r="1" spans="1:6" ht="46.5" customHeight="1" x14ac:dyDescent="0.25">
      <c r="A1" s="11" t="s">
        <v>30</v>
      </c>
      <c r="B1" s="11"/>
      <c r="C1" s="11"/>
      <c r="D1" s="11"/>
      <c r="E1" s="11"/>
      <c r="F1" s="11"/>
    </row>
    <row r="2" spans="1:6" x14ac:dyDescent="0.25">
      <c r="A2" s="12" t="s">
        <v>0</v>
      </c>
      <c r="B2" s="3" t="s">
        <v>9</v>
      </c>
    </row>
    <row r="3" spans="1:6" x14ac:dyDescent="0.25">
      <c r="A3" s="1" t="s">
        <v>25</v>
      </c>
      <c r="B3" s="22">
        <v>1000000</v>
      </c>
    </row>
    <row r="4" spans="1:6" x14ac:dyDescent="0.25">
      <c r="A4" s="1" t="s">
        <v>29</v>
      </c>
      <c r="B4" s="22">
        <v>10000</v>
      </c>
    </row>
    <row r="5" spans="1:6" s="10" customFormat="1" x14ac:dyDescent="0.25">
      <c r="A5" s="17" t="s">
        <v>11</v>
      </c>
      <c r="B5" s="23">
        <f>B3/B4</f>
        <v>100</v>
      </c>
    </row>
    <row r="6" spans="1:6" x14ac:dyDescent="0.25">
      <c r="A6" s="5" t="s">
        <v>26</v>
      </c>
      <c r="B6" s="24">
        <v>400000</v>
      </c>
    </row>
    <row r="7" spans="1:6" x14ac:dyDescent="0.25">
      <c r="A7" s="1" t="s">
        <v>27</v>
      </c>
      <c r="B7" s="22">
        <v>300000</v>
      </c>
    </row>
    <row r="8" spans="1:6" ht="14.25" customHeight="1" x14ac:dyDescent="0.25">
      <c r="A8" s="1" t="s">
        <v>28</v>
      </c>
      <c r="B8" s="22">
        <v>200000</v>
      </c>
    </row>
    <row r="9" spans="1:6" x14ac:dyDescent="0.25">
      <c r="A9" s="1" t="s">
        <v>12</v>
      </c>
      <c r="B9" s="22">
        <f>SUM(B6:B8)</f>
        <v>900000</v>
      </c>
    </row>
    <row r="10" spans="1:6" x14ac:dyDescent="0.25">
      <c r="A10" s="1" t="s">
        <v>10</v>
      </c>
      <c r="B10" s="22">
        <v>10000</v>
      </c>
    </row>
    <row r="11" spans="1:6" x14ac:dyDescent="0.25">
      <c r="A11" s="28" t="s">
        <v>1</v>
      </c>
      <c r="B11" s="23">
        <f>B9/B10</f>
        <v>90</v>
      </c>
    </row>
    <row r="12" spans="1:6" x14ac:dyDescent="0.25">
      <c r="A12" s="5" t="s">
        <v>13</v>
      </c>
      <c r="B12" s="24">
        <v>75000</v>
      </c>
    </row>
    <row r="13" spans="1:6" x14ac:dyDescent="0.25">
      <c r="A13" s="1" t="s">
        <v>14</v>
      </c>
      <c r="B13" s="22">
        <v>35000</v>
      </c>
    </row>
    <row r="14" spans="1:6" x14ac:dyDescent="0.25">
      <c r="A14" s="17" t="s">
        <v>15</v>
      </c>
      <c r="B14" s="27">
        <f>B12+B13</f>
        <v>110000</v>
      </c>
    </row>
    <row r="15" spans="1:6" x14ac:dyDescent="0.25">
      <c r="A15" s="18" t="s">
        <v>16</v>
      </c>
      <c r="B15" s="23">
        <f>B14/(B5-B11)</f>
        <v>11000</v>
      </c>
    </row>
    <row r="16" spans="1:6" x14ac:dyDescent="0.25">
      <c r="A16" s="25"/>
      <c r="B16" s="26"/>
    </row>
  </sheetData>
  <mergeCells count="1">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2019-08-29T05:42:06Z</dcterms:created>
  <dcterms:modified xsi:type="dcterms:W3CDTF">2019-08-29T07:14:20Z</dcterms:modified>
</cp:coreProperties>
</file>