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E:\Harshada\"/>
    </mc:Choice>
  </mc:AlternateContent>
  <xr:revisionPtr revIDLastSave="0" documentId="13_ncr:1_{A7D68F3A-6660-48EE-8C94-C9B1279F1BF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3" r:id="rId1"/>
    <sheet name="Example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6" i="1" l="1"/>
  <c r="G28" i="1" s="1"/>
  <c r="F26" i="1"/>
  <c r="F28" i="1" s="1"/>
  <c r="E26" i="1"/>
  <c r="E28" i="1" s="1"/>
  <c r="D26" i="1"/>
  <c r="D28" i="1" s="1"/>
  <c r="C26" i="1"/>
  <c r="C28" i="1" s="1"/>
  <c r="B26" i="1"/>
  <c r="G29" i="1" l="1"/>
</calcChain>
</file>

<file path=xl/sharedStrings.xml><?xml version="1.0" encoding="utf-8"?>
<sst xmlns="http://schemas.openxmlformats.org/spreadsheetml/2006/main" count="80" uniqueCount="39">
  <si>
    <t>Total</t>
  </si>
  <si>
    <t>1-30 Days</t>
  </si>
  <si>
    <t>Maritime Enterprises Management</t>
  </si>
  <si>
    <t>Sanmar Shipping Limited</t>
  </si>
  <si>
    <t>Transmed Shipping Ltd.</t>
  </si>
  <si>
    <t>Synergy Marine Pte. Limited</t>
  </si>
  <si>
    <t>Lindenberg Anlagen GmbH</t>
  </si>
  <si>
    <t>Mazagon Dock Shipbuilders Limited</t>
  </si>
  <si>
    <t>Officer Incharge, Fleet Maintanence</t>
  </si>
  <si>
    <t>S.K. Traders</t>
  </si>
  <si>
    <t>Sterling and Wilson Powergen</t>
  </si>
  <si>
    <t>Provision % as per Group Policy</t>
  </si>
  <si>
    <t>Amount of Provision</t>
  </si>
  <si>
    <t>Name of Customers</t>
  </si>
  <si>
    <t>Total ($)</t>
  </si>
  <si>
    <t>Not Due yet ($)</t>
  </si>
  <si>
    <t>Overdue ($)</t>
  </si>
  <si>
    <t>The Shipping Corp. Of Arab Inc</t>
  </si>
  <si>
    <t>John Shipyard Inc</t>
  </si>
  <si>
    <t>Maersk Builders Inc</t>
  </si>
  <si>
    <t>Shipbuilding Inc</t>
  </si>
  <si>
    <t>Denmark Shipbuilding Inc</t>
  </si>
  <si>
    <t>Colombo Dockyard Inc</t>
  </si>
  <si>
    <t>Liebherr Inc</t>
  </si>
  <si>
    <t>Kedarnath Packing Inc</t>
  </si>
  <si>
    <t>Sterling and Wilson Solutions Inc</t>
  </si>
  <si>
    <t>Garden Silk Mills Inc</t>
  </si>
  <si>
    <t>Global United Shipping Inc</t>
  </si>
  <si>
    <t>Dredging Corporation of Japan</t>
  </si>
  <si>
    <t>Required Allowance for Doubtful debts as on 30/09/2019</t>
  </si>
  <si>
    <t>31-60 Days</t>
  </si>
  <si>
    <t>61-90 Days</t>
  </si>
  <si>
    <t>&gt; 90 Days</t>
  </si>
  <si>
    <t>Yeoman Marine Services Private Inc</t>
  </si>
  <si>
    <t>-</t>
  </si>
  <si>
    <t>Prepared by Dheeraj Vaidya, CFA, FRM</t>
  </si>
  <si>
    <t>dheeraj@wallstreetmojo.com</t>
  </si>
  <si>
    <t>visit - www.wallstreetmojo.com</t>
  </si>
  <si>
    <t>Aging Accounts Receivables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</si>
</sst>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_ * #,##0_ ;_ * \-#,##0_ ;_ * &quot;-&quot;??_ ;_ @_ "/>
    <numFmt numFmtId="166" formatCode="_-* #,##0.00\ _€_-;\-* #,##0.00\ _€_-;_-* &quot;-&quot;??\ _€_-;_-@_-"/>
    <numFmt numFmtId="172" formatCode="&quot;$&quot;#,##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color theme="1"/>
      <name val="Cambria"/>
      <family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5" fillId="0" borderId="0"/>
    <xf numFmtId="0" fontId="10" fillId="0" borderId="0" applyNumberFormat="0" applyFill="0" applyBorder="0" applyAlignment="0" applyProtection="0"/>
  </cellStyleXfs>
  <cellXfs count="36">
    <xf numFmtId="0" fontId="0" fillId="0" borderId="0" xfId="0"/>
    <xf numFmtId="0" fontId="4" fillId="0" borderId="0" xfId="0" applyFont="1" applyFill="1"/>
    <xf numFmtId="14" fontId="6" fillId="0" borderId="0" xfId="0" applyNumberFormat="1" applyFont="1" applyFill="1"/>
    <xf numFmtId="0" fontId="7" fillId="0" borderId="0" xfId="0" applyFont="1"/>
    <xf numFmtId="0" fontId="0" fillId="0" borderId="0" xfId="0" applyFont="1"/>
    <xf numFmtId="0" fontId="4" fillId="0" borderId="1" xfId="2" applyFont="1" applyFill="1" applyBorder="1"/>
    <xf numFmtId="0" fontId="4" fillId="0" borderId="1" xfId="4" applyFont="1" applyFill="1" applyBorder="1"/>
    <xf numFmtId="0" fontId="1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165" fontId="8" fillId="2" borderId="1" xfId="1" applyNumberFormat="1" applyFont="1" applyFill="1" applyBorder="1" applyAlignment="1">
      <alignment horizontal="center" vertical="center"/>
    </xf>
    <xf numFmtId="165" fontId="8" fillId="2" borderId="1" xfId="1" applyNumberFormat="1" applyFont="1" applyFill="1" applyBorder="1" applyAlignment="1">
      <alignment horizontal="center" vertical="center" wrapText="1"/>
    </xf>
    <xf numFmtId="40" fontId="8" fillId="2" borderId="1" xfId="2" applyNumberFormat="1" applyFont="1" applyFill="1" applyBorder="1" applyAlignment="1">
      <alignment horizontal="center"/>
    </xf>
    <xf numFmtId="10" fontId="1" fillId="0" borderId="1" xfId="0" applyNumberFormat="1" applyFont="1" applyBorder="1" applyAlignment="1">
      <alignment horizontal="center"/>
    </xf>
    <xf numFmtId="0" fontId="4" fillId="0" borderId="1" xfId="1" applyNumberFormat="1" applyFont="1" applyFill="1" applyBorder="1" applyAlignment="1" applyProtection="1">
      <alignment horizontal="center"/>
      <protection locked="0"/>
    </xf>
    <xf numFmtId="0" fontId="4" fillId="0" borderId="1" xfId="1" applyNumberFormat="1" applyFont="1" applyFill="1" applyBorder="1" applyAlignment="1">
      <alignment horizontal="center"/>
    </xf>
    <xf numFmtId="0" fontId="2" fillId="0" borderId="1" xfId="1" applyNumberFormat="1" applyFont="1" applyBorder="1" applyAlignment="1">
      <alignment horizontal="center"/>
    </xf>
    <xf numFmtId="0" fontId="1" fillId="0" borderId="1" xfId="1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2" fillId="3" borderId="1" xfId="0" applyFont="1" applyFill="1" applyBorder="1"/>
    <xf numFmtId="0" fontId="6" fillId="4" borderId="1" xfId="1" applyNumberFormat="1" applyFont="1" applyFill="1" applyBorder="1" applyAlignment="1">
      <alignment horizontal="center"/>
    </xf>
    <xf numFmtId="172" fontId="6" fillId="4" borderId="1" xfId="1" applyNumberFormat="1" applyFont="1" applyFill="1" applyBorder="1" applyAlignment="1">
      <alignment horizontal="center"/>
    </xf>
    <xf numFmtId="172" fontId="2" fillId="0" borderId="1" xfId="1" applyNumberFormat="1" applyFont="1" applyBorder="1" applyAlignment="1">
      <alignment horizontal="center"/>
    </xf>
    <xf numFmtId="1" fontId="4" fillId="0" borderId="1" xfId="1" applyNumberFormat="1" applyFont="1" applyFill="1" applyBorder="1" applyAlignment="1">
      <alignment horizontal="center"/>
    </xf>
    <xf numFmtId="1" fontId="4" fillId="0" borderId="1" xfId="1" applyNumberFormat="1" applyFont="1" applyFill="1" applyBorder="1" applyAlignment="1" applyProtection="1">
      <alignment horizontal="center"/>
      <protection locked="0"/>
    </xf>
    <xf numFmtId="1" fontId="2" fillId="0" borderId="1" xfId="1" applyNumberFormat="1" applyFont="1" applyBorder="1" applyAlignment="1">
      <alignment horizontal="center"/>
    </xf>
    <xf numFmtId="165" fontId="0" fillId="0" borderId="0" xfId="1" applyNumberFormat="1" applyFont="1" applyAlignment="1">
      <alignment horizontal="left"/>
    </xf>
    <xf numFmtId="0" fontId="0" fillId="0" borderId="0" xfId="0" applyFont="1" applyAlignment="1">
      <alignment horizontal="left"/>
    </xf>
    <xf numFmtId="165" fontId="8" fillId="2" borderId="1" xfId="1" applyNumberFormat="1" applyFont="1" applyFill="1" applyBorder="1" applyAlignment="1">
      <alignment horizontal="left" vertical="center"/>
    </xf>
    <xf numFmtId="9" fontId="0" fillId="0" borderId="0" xfId="0" applyNumberFormat="1" applyFont="1" applyAlignment="1">
      <alignment horizontal="left"/>
    </xf>
    <xf numFmtId="10" fontId="0" fillId="0" borderId="0" xfId="0" applyNumberFormat="1" applyFont="1" applyAlignment="1">
      <alignment horizontal="left"/>
    </xf>
    <xf numFmtId="0" fontId="6" fillId="3" borderId="1" xfId="4" applyFont="1" applyFill="1" applyBorder="1"/>
    <xf numFmtId="0" fontId="11" fillId="5" borderId="0" xfId="0" applyFont="1" applyFill="1"/>
    <xf numFmtId="0" fontId="0" fillId="5" borderId="0" xfId="0" applyFill="1"/>
    <xf numFmtId="0" fontId="9" fillId="5" borderId="0" xfId="0" applyFont="1" applyFill="1" applyAlignment="1">
      <alignment horizontal="left" indent="2"/>
    </xf>
    <xf numFmtId="0" fontId="10" fillId="5" borderId="0" xfId="5" applyFill="1" applyAlignment="1">
      <alignment horizontal="left" indent="2"/>
    </xf>
    <xf numFmtId="0" fontId="12" fillId="5" borderId="0" xfId="0" applyFont="1" applyFill="1"/>
  </cellXfs>
  <cellStyles count="6">
    <cellStyle name="Comma" xfId="1" builtinId="3"/>
    <cellStyle name="Comma 3" xfId="3" xr:uid="{8B836DA4-302E-4147-97F6-E413BD01980C}"/>
    <cellStyle name="Hyperlink" xfId="5" builtinId="8"/>
    <cellStyle name="Normal" xfId="0" builtinId="0"/>
    <cellStyle name="Normal 2" xfId="4" xr:uid="{A6A6A608-9D51-44D7-AA9F-8CE371EC606B}"/>
    <cellStyle name="Normal 4" xfId="2" xr:uid="{36F6B3FA-F50F-4E09-934F-833D9B39D5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4FEE9-62C3-4188-BFDB-9ED2C13B0C3E}">
  <dimension ref="A1:A6"/>
  <sheetViews>
    <sheetView tabSelected="1" zoomScale="115" zoomScaleNormal="115" workbookViewId="0">
      <selection activeCell="I36" sqref="I36"/>
    </sheetView>
  </sheetViews>
  <sheetFormatPr defaultRowHeight="15" x14ac:dyDescent="0.25"/>
  <cols>
    <col min="1" max="16384" width="9.140625" style="32"/>
  </cols>
  <sheetData>
    <row r="1" spans="1:1" ht="28.5" x14ac:dyDescent="0.45">
      <c r="A1" s="31" t="s">
        <v>38</v>
      </c>
    </row>
    <row r="3" spans="1:1" x14ac:dyDescent="0.25">
      <c r="A3" s="33" t="s">
        <v>35</v>
      </c>
    </row>
    <row r="4" spans="1:1" x14ac:dyDescent="0.25">
      <c r="A4" s="34" t="s">
        <v>36</v>
      </c>
    </row>
    <row r="5" spans="1:1" x14ac:dyDescent="0.25">
      <c r="A5" s="33"/>
    </row>
    <row r="6" spans="1:1" ht="18.75" x14ac:dyDescent="0.3">
      <c r="A6" s="35" t="s">
        <v>37</v>
      </c>
    </row>
  </sheetData>
  <hyperlinks>
    <hyperlink ref="A4" r:id="rId1" xr:uid="{1632E84B-121D-4379-BE24-228BDF06E61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showGridLines="0" zoomScaleNormal="100" workbookViewId="0">
      <selection activeCell="E33" sqref="E33"/>
    </sheetView>
  </sheetViews>
  <sheetFormatPr defaultRowHeight="15" x14ac:dyDescent="0.25"/>
  <cols>
    <col min="1" max="1" width="33.7109375" style="3" customWidth="1"/>
    <col min="2" max="2" width="10.42578125" style="25" customWidth="1"/>
    <col min="3" max="3" width="10.42578125" style="26" customWidth="1"/>
    <col min="4" max="4" width="10.7109375" style="26" customWidth="1"/>
    <col min="5" max="6" width="10.5703125" style="26" customWidth="1"/>
    <col min="7" max="7" width="11.42578125" style="26" customWidth="1"/>
    <col min="8" max="8" width="31.85546875" style="4" customWidth="1"/>
    <col min="9" max="16378" width="9.140625" style="4"/>
    <col min="16379" max="16379" width="18" style="4" bestFit="1" customWidth="1"/>
    <col min="16380" max="16384" width="9.140625" style="4"/>
  </cols>
  <sheetData>
    <row r="1" spans="1:8" x14ac:dyDescent="0.25">
      <c r="A1" s="8" t="s">
        <v>13</v>
      </c>
      <c r="B1" s="9" t="s">
        <v>14</v>
      </c>
      <c r="C1" s="10" t="s">
        <v>15</v>
      </c>
      <c r="D1" s="11" t="s">
        <v>16</v>
      </c>
      <c r="E1" s="11"/>
      <c r="F1" s="11"/>
      <c r="G1" s="11"/>
    </row>
    <row r="2" spans="1:8" x14ac:dyDescent="0.25">
      <c r="A2" s="8"/>
      <c r="B2" s="9"/>
      <c r="C2" s="10"/>
      <c r="D2" s="27" t="s">
        <v>1</v>
      </c>
      <c r="E2" s="27" t="s">
        <v>30</v>
      </c>
      <c r="F2" s="27" t="s">
        <v>31</v>
      </c>
      <c r="G2" s="27" t="s">
        <v>32</v>
      </c>
    </row>
    <row r="3" spans="1:8" s="1" customFormat="1" x14ac:dyDescent="0.25">
      <c r="A3" s="5" t="s">
        <v>19</v>
      </c>
      <c r="B3" s="13">
        <v>1033549</v>
      </c>
      <c r="C3" s="13" t="s">
        <v>34</v>
      </c>
      <c r="D3" s="14">
        <v>1033549</v>
      </c>
      <c r="E3" s="13" t="s">
        <v>34</v>
      </c>
      <c r="F3" s="13" t="s">
        <v>34</v>
      </c>
      <c r="G3" s="13" t="s">
        <v>34</v>
      </c>
    </row>
    <row r="4" spans="1:8" s="1" customFormat="1" x14ac:dyDescent="0.25">
      <c r="A4" s="6" t="s">
        <v>20</v>
      </c>
      <c r="B4" s="13">
        <v>571800</v>
      </c>
      <c r="C4" s="13" t="s">
        <v>34</v>
      </c>
      <c r="D4" s="13" t="s">
        <v>34</v>
      </c>
      <c r="E4" s="13" t="s">
        <v>34</v>
      </c>
      <c r="F4" s="13" t="s">
        <v>34</v>
      </c>
      <c r="G4" s="14">
        <v>571800</v>
      </c>
      <c r="H4" s="2"/>
    </row>
    <row r="5" spans="1:8" s="1" customFormat="1" x14ac:dyDescent="0.25">
      <c r="A5" s="6" t="s">
        <v>21</v>
      </c>
      <c r="B5" s="13">
        <v>12749092</v>
      </c>
      <c r="C5" s="13">
        <v>903639</v>
      </c>
      <c r="D5" s="22">
        <v>6468718.6500000004</v>
      </c>
      <c r="E5" s="22">
        <v>5376734.3499999996</v>
      </c>
      <c r="F5" s="13" t="s">
        <v>34</v>
      </c>
      <c r="G5" s="13" t="s">
        <v>34</v>
      </c>
    </row>
    <row r="6" spans="1:8" s="1" customFormat="1" x14ac:dyDescent="0.25">
      <c r="A6" s="6" t="s">
        <v>2</v>
      </c>
      <c r="B6" s="13">
        <v>633927</v>
      </c>
      <c r="C6" s="13" t="s">
        <v>34</v>
      </c>
      <c r="D6" s="13" t="s">
        <v>34</v>
      </c>
      <c r="E6" s="14">
        <v>633927</v>
      </c>
      <c r="F6" s="13" t="s">
        <v>34</v>
      </c>
      <c r="G6" s="13" t="s">
        <v>34</v>
      </c>
    </row>
    <row r="7" spans="1:8" s="1" customFormat="1" x14ac:dyDescent="0.25">
      <c r="A7" s="6" t="s">
        <v>18</v>
      </c>
      <c r="B7" s="13">
        <v>9592508</v>
      </c>
      <c r="C7" s="13" t="s">
        <v>34</v>
      </c>
      <c r="D7" s="23">
        <v>1096230.6200000001</v>
      </c>
      <c r="E7" s="22">
        <v>699539.47</v>
      </c>
      <c r="F7" s="22">
        <v>3525845.88</v>
      </c>
      <c r="G7" s="22">
        <v>4270892.03</v>
      </c>
    </row>
    <row r="8" spans="1:8" s="1" customFormat="1" x14ac:dyDescent="0.25">
      <c r="A8" s="6" t="s">
        <v>17</v>
      </c>
      <c r="B8" s="13">
        <v>29753604</v>
      </c>
      <c r="C8" s="22">
        <v>178005.36</v>
      </c>
      <c r="D8" s="22">
        <v>1003818.02</v>
      </c>
      <c r="E8" s="22">
        <v>12397108.32</v>
      </c>
      <c r="F8" s="23">
        <v>16174672.300000001</v>
      </c>
      <c r="G8" s="23" t="s">
        <v>34</v>
      </c>
    </row>
    <row r="9" spans="1:8" s="1" customFormat="1" x14ac:dyDescent="0.25">
      <c r="A9" s="6" t="s">
        <v>28</v>
      </c>
      <c r="B9" s="13">
        <v>530067</v>
      </c>
      <c r="C9" s="22">
        <v>344588.91</v>
      </c>
      <c r="D9" s="22">
        <v>185478.09000000003</v>
      </c>
      <c r="E9" s="22"/>
      <c r="F9" s="13" t="s">
        <v>34</v>
      </c>
      <c r="G9" s="13" t="s">
        <v>34</v>
      </c>
    </row>
    <row r="10" spans="1:8" s="1" customFormat="1" x14ac:dyDescent="0.25">
      <c r="A10" s="6" t="s">
        <v>27</v>
      </c>
      <c r="B10" s="13">
        <v>2899224</v>
      </c>
      <c r="C10" s="22">
        <v>131540.76999999999</v>
      </c>
      <c r="D10" s="23">
        <v>2683809.88</v>
      </c>
      <c r="E10" s="22">
        <v>83873.350000000093</v>
      </c>
      <c r="F10" s="14"/>
      <c r="G10" s="13" t="s">
        <v>34</v>
      </c>
    </row>
    <row r="11" spans="1:8" s="1" customFormat="1" x14ac:dyDescent="0.25">
      <c r="A11" s="6" t="s">
        <v>26</v>
      </c>
      <c r="B11" s="13">
        <v>196510</v>
      </c>
      <c r="C11" s="23" t="s">
        <v>34</v>
      </c>
      <c r="D11" s="22">
        <v>191796.02</v>
      </c>
      <c r="E11" s="22">
        <v>4713.9800000000105</v>
      </c>
      <c r="F11" s="13"/>
      <c r="G11" s="13" t="s">
        <v>34</v>
      </c>
    </row>
    <row r="12" spans="1:8" s="1" customFormat="1" x14ac:dyDescent="0.25">
      <c r="A12" s="6" t="s">
        <v>3</v>
      </c>
      <c r="B12" s="13">
        <v>267207</v>
      </c>
      <c r="C12" s="14">
        <v>267207</v>
      </c>
      <c r="D12" s="13" t="s">
        <v>34</v>
      </c>
      <c r="E12" s="14"/>
      <c r="F12" s="13" t="s">
        <v>34</v>
      </c>
      <c r="G12" s="13" t="s">
        <v>34</v>
      </c>
    </row>
    <row r="13" spans="1:8" s="1" customFormat="1" x14ac:dyDescent="0.25">
      <c r="A13" s="6" t="s">
        <v>4</v>
      </c>
      <c r="B13" s="13">
        <v>1820317</v>
      </c>
      <c r="C13" s="13" t="s">
        <v>34</v>
      </c>
      <c r="D13" s="13" t="s">
        <v>34</v>
      </c>
      <c r="E13" s="14">
        <v>1820317</v>
      </c>
      <c r="F13" s="13" t="s">
        <v>34</v>
      </c>
      <c r="G13" s="13" t="s">
        <v>34</v>
      </c>
    </row>
    <row r="14" spans="1:8" s="1" customFormat="1" x14ac:dyDescent="0.25">
      <c r="A14" s="6" t="s">
        <v>5</v>
      </c>
      <c r="B14" s="13">
        <v>16792919</v>
      </c>
      <c r="C14" s="22">
        <v>5308105.43</v>
      </c>
      <c r="D14" s="23">
        <v>9076191.5800000001</v>
      </c>
      <c r="E14" s="22">
        <v>1608603.26</v>
      </c>
      <c r="F14" s="22">
        <v>681714.97000000067</v>
      </c>
      <c r="G14" s="22">
        <v>118303.76</v>
      </c>
    </row>
    <row r="15" spans="1:8" s="1" customFormat="1" x14ac:dyDescent="0.25">
      <c r="A15" s="6" t="s">
        <v>9</v>
      </c>
      <c r="B15" s="13">
        <v>119010971</v>
      </c>
      <c r="C15" s="22">
        <v>23010235.469999999</v>
      </c>
      <c r="D15" s="23">
        <v>34544601.82</v>
      </c>
      <c r="E15" s="22">
        <v>42374354.280000001</v>
      </c>
      <c r="F15" s="23">
        <v>15092259.470000014</v>
      </c>
      <c r="G15" s="22">
        <v>3989519.96</v>
      </c>
    </row>
    <row r="16" spans="1:8" s="1" customFormat="1" x14ac:dyDescent="0.25">
      <c r="A16" s="6" t="s">
        <v>6</v>
      </c>
      <c r="B16" s="13">
        <v>22548879</v>
      </c>
      <c r="C16" s="22">
        <v>211957.14</v>
      </c>
      <c r="D16" s="22">
        <v>7241877.1799999997</v>
      </c>
      <c r="E16" s="22">
        <v>4909004.42</v>
      </c>
      <c r="F16" s="23">
        <v>10153698.260000002</v>
      </c>
      <c r="G16" s="14">
        <v>32342</v>
      </c>
    </row>
    <row r="17" spans="1:7" s="1" customFormat="1" x14ac:dyDescent="0.25">
      <c r="A17" s="6" t="s">
        <v>23</v>
      </c>
      <c r="B17" s="13">
        <v>13258824</v>
      </c>
      <c r="C17" s="13" t="s">
        <v>34</v>
      </c>
      <c r="D17" s="13" t="s">
        <v>34</v>
      </c>
      <c r="E17" s="13" t="s">
        <v>34</v>
      </c>
      <c r="F17" s="14">
        <v>13258824</v>
      </c>
      <c r="G17" s="13" t="s">
        <v>34</v>
      </c>
    </row>
    <row r="18" spans="1:7" s="1" customFormat="1" x14ac:dyDescent="0.25">
      <c r="A18" s="6" t="s">
        <v>33</v>
      </c>
      <c r="B18" s="13">
        <v>2312845</v>
      </c>
      <c r="C18" s="22">
        <v>161492.47</v>
      </c>
      <c r="D18" s="22"/>
      <c r="E18" s="22">
        <v>1616408.95</v>
      </c>
      <c r="F18" s="22">
        <v>534943.58000000007</v>
      </c>
      <c r="G18" s="13" t="s">
        <v>34</v>
      </c>
    </row>
    <row r="19" spans="1:7" s="1" customFormat="1" x14ac:dyDescent="0.25">
      <c r="A19" s="6" t="s">
        <v>22</v>
      </c>
      <c r="B19" s="13">
        <v>155131</v>
      </c>
      <c r="C19" s="14"/>
      <c r="D19" s="14"/>
      <c r="E19" s="13" t="s">
        <v>34</v>
      </c>
      <c r="F19" s="13"/>
      <c r="G19" s="14">
        <v>155131</v>
      </c>
    </row>
    <row r="20" spans="1:7" s="1" customFormat="1" x14ac:dyDescent="0.25">
      <c r="A20" s="6" t="s">
        <v>7</v>
      </c>
      <c r="B20" s="13">
        <v>3658965</v>
      </c>
      <c r="C20" s="14">
        <v>1629639</v>
      </c>
      <c r="D20" s="14"/>
      <c r="E20" s="22">
        <v>2005531.78</v>
      </c>
      <c r="F20" s="22">
        <v>23794.219999999739</v>
      </c>
      <c r="G20" s="23" t="s">
        <v>34</v>
      </c>
    </row>
    <row r="21" spans="1:7" s="1" customFormat="1" x14ac:dyDescent="0.25">
      <c r="A21" s="6" t="s">
        <v>8</v>
      </c>
      <c r="B21" s="13">
        <v>6776931</v>
      </c>
      <c r="C21" s="14"/>
      <c r="D21" s="22">
        <v>126765.61</v>
      </c>
      <c r="E21" s="22">
        <v>4997162.42</v>
      </c>
      <c r="F21" s="22">
        <v>1476584.9100000001</v>
      </c>
      <c r="G21" s="22">
        <v>176418.06</v>
      </c>
    </row>
    <row r="22" spans="1:7" s="1" customFormat="1" x14ac:dyDescent="0.25">
      <c r="A22" s="6" t="s">
        <v>24</v>
      </c>
      <c r="B22" s="13">
        <v>1141435</v>
      </c>
      <c r="C22" s="22">
        <v>353046.59</v>
      </c>
      <c r="D22" s="13" t="s">
        <v>34</v>
      </c>
      <c r="E22" s="22">
        <v>566960.25</v>
      </c>
      <c r="F22" s="23">
        <v>200400.55999999994</v>
      </c>
      <c r="G22" s="22">
        <v>21027.599999999999</v>
      </c>
    </row>
    <row r="23" spans="1:7" s="1" customFormat="1" x14ac:dyDescent="0.25">
      <c r="A23" s="6" t="s">
        <v>25</v>
      </c>
      <c r="B23" s="13">
        <v>114831321</v>
      </c>
      <c r="C23" s="22">
        <v>114815267.59999999</v>
      </c>
      <c r="D23" s="13" t="s">
        <v>34</v>
      </c>
      <c r="E23" s="13" t="s">
        <v>34</v>
      </c>
      <c r="F23" s="13" t="s">
        <v>34</v>
      </c>
      <c r="G23" s="22">
        <v>16053.4</v>
      </c>
    </row>
    <row r="24" spans="1:7" s="1" customFormat="1" x14ac:dyDescent="0.25">
      <c r="A24" s="6" t="s">
        <v>9</v>
      </c>
      <c r="B24" s="13">
        <v>41894</v>
      </c>
      <c r="C24" s="14" t="s">
        <v>34</v>
      </c>
      <c r="D24" s="23">
        <v>39187.379999999997</v>
      </c>
      <c r="E24" s="22">
        <v>2706.62</v>
      </c>
      <c r="F24" s="13"/>
      <c r="G24" s="13"/>
    </row>
    <row r="25" spans="1:7" s="1" customFormat="1" x14ac:dyDescent="0.25">
      <c r="A25" s="5" t="s">
        <v>10</v>
      </c>
      <c r="B25" s="13">
        <v>322690415</v>
      </c>
      <c r="C25" s="14">
        <v>322690415</v>
      </c>
      <c r="D25" s="14" t="s">
        <v>34</v>
      </c>
      <c r="E25" s="13"/>
      <c r="F25" s="13"/>
      <c r="G25" s="13"/>
    </row>
    <row r="26" spans="1:7" x14ac:dyDescent="0.25">
      <c r="A26" s="30" t="s">
        <v>0</v>
      </c>
      <c r="B26" s="15">
        <f t="shared" ref="B26:G26" si="0">SUM(B3:B25)</f>
        <v>683268335</v>
      </c>
      <c r="C26" s="24">
        <f t="shared" si="0"/>
        <v>470005139.74000001</v>
      </c>
      <c r="D26" s="24">
        <f t="shared" si="0"/>
        <v>63692023.850000001</v>
      </c>
      <c r="E26" s="24">
        <f t="shared" si="0"/>
        <v>79096945.450000018</v>
      </c>
      <c r="F26" s="24">
        <f t="shared" si="0"/>
        <v>61122738.150000006</v>
      </c>
      <c r="G26" s="24">
        <f t="shared" si="0"/>
        <v>9351487.8100000005</v>
      </c>
    </row>
    <row r="27" spans="1:7" x14ac:dyDescent="0.25">
      <c r="A27" s="7" t="s">
        <v>11</v>
      </c>
      <c r="B27" s="16"/>
      <c r="C27" s="12">
        <v>0.01</v>
      </c>
      <c r="D27" s="12">
        <v>2.5000000000000001E-2</v>
      </c>
      <c r="E27" s="12">
        <v>2.5000000000000001E-2</v>
      </c>
      <c r="F27" s="12">
        <v>4.4999999999999998E-2</v>
      </c>
      <c r="G27" s="12">
        <v>0.05</v>
      </c>
    </row>
    <row r="28" spans="1:7" x14ac:dyDescent="0.25">
      <c r="A28" s="18" t="s">
        <v>12</v>
      </c>
      <c r="B28" s="19"/>
      <c r="C28" s="20">
        <f>+C26*C27</f>
        <v>4700051.3974000001</v>
      </c>
      <c r="D28" s="20">
        <f>+D26*D27</f>
        <v>1592300.5962500002</v>
      </c>
      <c r="E28" s="20">
        <f>+E26*E27</f>
        <v>1977423.6362500004</v>
      </c>
      <c r="F28" s="20">
        <f>+F26*F27</f>
        <v>2750523.2167500001</v>
      </c>
      <c r="G28" s="20">
        <f>+G26*G27</f>
        <v>467574.39050000004</v>
      </c>
    </row>
    <row r="29" spans="1:7" x14ac:dyDescent="0.25">
      <c r="A29" s="7" t="s">
        <v>29</v>
      </c>
      <c r="B29" s="16"/>
      <c r="C29" s="17"/>
      <c r="D29" s="17"/>
      <c r="E29" s="17"/>
      <c r="F29" s="17"/>
      <c r="G29" s="21">
        <f>SUM(C28:G28)</f>
        <v>11487873.23715</v>
      </c>
    </row>
    <row r="30" spans="1:7" x14ac:dyDescent="0.25">
      <c r="C30" s="28"/>
      <c r="D30" s="29"/>
      <c r="E30" s="29"/>
      <c r="F30" s="28"/>
      <c r="G30" s="25"/>
    </row>
  </sheetData>
  <mergeCells count="4">
    <mergeCell ref="A1:A2"/>
    <mergeCell ref="B1:B2"/>
    <mergeCell ref="C1:C2"/>
    <mergeCell ref="D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office66</cp:lastModifiedBy>
  <dcterms:created xsi:type="dcterms:W3CDTF">2015-06-05T18:17:20Z</dcterms:created>
  <dcterms:modified xsi:type="dcterms:W3CDTF">2019-11-05T09:16:20Z</dcterms:modified>
</cp:coreProperties>
</file>