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727"/>
  <workbookPr defaultThemeVersion="166925"/>
  <mc:AlternateContent xmlns:mc="http://schemas.openxmlformats.org/markup-compatibility/2006">
    <mc:Choice Requires="x15">
      <x15ac:absPath xmlns:x15ac="http://schemas.microsoft.com/office/spreadsheetml/2010/11/ac" url="D:\Formula Template\"/>
    </mc:Choice>
  </mc:AlternateContent>
  <xr:revisionPtr revIDLastSave="0" documentId="13_ncr:1_{F0FCD924-D0BC-4E8D-99B5-25F056B4D285}" xr6:coauthVersionLast="43" xr6:coauthVersionMax="43" xr10:uidLastSave="{00000000-0000-0000-0000-000000000000}"/>
  <bookViews>
    <workbookView xWindow="-120" yWindow="-120" windowWidth="20730" windowHeight="11160" xr2:uid="{F7345217-E392-4FEB-87CF-32E6E370E126}"/>
  </bookViews>
  <sheets>
    <sheet name="Wallstreetmojo.com" sheetId="6" r:id="rId1"/>
    <sheet name="Example 1" sheetId="1" r:id="rId2"/>
    <sheet name="Example 2" sheetId="3" r:id="rId3"/>
    <sheet name="Example 3" sheetId="5"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10" i="5" l="1"/>
  <c r="B13" i="3"/>
  <c r="B7" i="1"/>
  <c r="B8" i="5"/>
  <c r="B7" i="5"/>
  <c r="B6" i="5"/>
  <c r="B5" i="5"/>
  <c r="B6" i="3"/>
  <c r="B5" i="3"/>
  <c r="B4" i="3"/>
  <c r="B3" i="3"/>
  <c r="B7" i="3" s="1"/>
  <c r="B6" i="1"/>
  <c r="B5" i="1"/>
  <c r="B9" i="5" l="1"/>
  <c r="B11" i="3"/>
  <c r="B9" i="3"/>
  <c r="B10" i="3"/>
  <c r="B8" i="3"/>
  <c r="B12" i="3" l="1"/>
</calcChain>
</file>

<file path=xl/sharedStrings.xml><?xml version="1.0" encoding="utf-8"?>
<sst xmlns="http://schemas.openxmlformats.org/spreadsheetml/2006/main" count="37" uniqueCount="32">
  <si>
    <t>Net Operating Income</t>
  </si>
  <si>
    <t>Particulars</t>
  </si>
  <si>
    <t>Value</t>
  </si>
  <si>
    <t>Rental Income per Month</t>
  </si>
  <si>
    <t>Operating Expenses per Month</t>
  </si>
  <si>
    <t>Rental Income for Year</t>
  </si>
  <si>
    <t>Operating Expenses for Year</t>
  </si>
  <si>
    <t>Facility Rental</t>
  </si>
  <si>
    <t>Laundry Proceeds</t>
  </si>
  <si>
    <t>Other Service Charges</t>
  </si>
  <si>
    <t>Parking Fees Proceeds</t>
  </si>
  <si>
    <t>Property Maintenance</t>
  </si>
  <si>
    <t>Repair and Maintenance</t>
  </si>
  <si>
    <t>Property Taxes</t>
  </si>
  <si>
    <t>Janitorial Expenses</t>
  </si>
  <si>
    <t>Amount</t>
  </si>
  <si>
    <t>Total Revenue Income from Real Estate</t>
  </si>
  <si>
    <t>Revenue from Operation</t>
  </si>
  <si>
    <t>Other Income</t>
  </si>
  <si>
    <t>Total Income</t>
  </si>
  <si>
    <t>Manufacturing Expenses</t>
  </si>
  <si>
    <t>Administrative Expenses</t>
  </si>
  <si>
    <t>Selling Expenses</t>
  </si>
  <si>
    <t>Total Expenses</t>
  </si>
  <si>
    <t>Total Operating Expenses</t>
  </si>
  <si>
    <t>De Venice owns a property in the town. He earns a rental income of $18,000 per month. But, he has to bear certain expenses to maintain the property which includes building maintenance expenses, property tax and its sums to $5,000 a month. You are required to calculate the net operating income for the entire year.</t>
  </si>
  <si>
    <t>Astha Incorporation a real estate firm who majorly invests in commercial properties and earns rental income and other income as well as per below table.It also incurs below expenses which are provided in % of total operating income.The manager of astha incorporation has asked the accountant to calculate the net operating income for the year ended.You are required to estimate the net operating income based on the above data.</t>
  </si>
  <si>
    <t>SSG Incorporation a manufacturing firm has reported below figures in its annual filing of financial statements.John who is newly hired as credit analyst was assigned the task of calculating operating profit based on above financial statement reported by the company.You are required to calculate the net operating income.</t>
  </si>
  <si>
    <t>Prepared by Dheeraj Vaidya, CFA, FRM</t>
  </si>
  <si>
    <t>dheeraj@wallstreetmojo.com</t>
  </si>
  <si>
    <t>visit - www.wallstreetmojo.com</t>
  </si>
  <si>
    <t>Net Operating Income Formula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</si>
</sst>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 #,##0.00_ ;_ * \-#,##0.00_ ;_ * &quot;-&quot;??_ ;_ @_ "/>
  </numFmts>
  <fonts count="1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164" fontId="1" fillId="0" borderId="0" applyFont="0" applyFill="0" applyBorder="0" applyAlignment="0" applyProtection="0"/>
    <xf numFmtId="0" fontId="5" fillId="0" borderId="0" applyNumberFormat="0" applyFill="0" applyBorder="0" applyAlignment="0" applyProtection="0"/>
  </cellStyleXfs>
  <cellXfs count="33">
    <xf numFmtId="0" fontId="0" fillId="0" borderId="0" xfId="0"/>
    <xf numFmtId="0" fontId="0" fillId="0" borderId="0" xfId="0"/>
    <xf numFmtId="2" fontId="0" fillId="0" borderId="0" xfId="0" applyNumberFormat="1" applyAlignment="1">
      <alignment horizontal="center"/>
    </xf>
    <xf numFmtId="2" fontId="0" fillId="0" borderId="1" xfId="1" applyNumberFormat="1" applyFont="1" applyBorder="1" applyAlignment="1">
      <alignment horizontal="center"/>
    </xf>
    <xf numFmtId="0" fontId="0" fillId="0" borderId="0" xfId="0" applyFont="1"/>
    <xf numFmtId="2" fontId="0" fillId="0" borderId="0" xfId="0" applyNumberFormat="1" applyFont="1" applyAlignment="1">
      <alignment horizontal="center"/>
    </xf>
    <xf numFmtId="0" fontId="0" fillId="0" borderId="1" xfId="0" applyFont="1" applyBorder="1" applyAlignment="1">
      <alignment wrapText="1"/>
    </xf>
    <xf numFmtId="0" fontId="0" fillId="0" borderId="1" xfId="0" applyFont="1" applyBorder="1"/>
    <xf numFmtId="0" fontId="0" fillId="0" borderId="1" xfId="0" applyFont="1" applyFill="1" applyBorder="1"/>
    <xf numFmtId="0" fontId="2" fillId="2" borderId="1" xfId="0" applyFont="1" applyFill="1" applyBorder="1"/>
    <xf numFmtId="0" fontId="3" fillId="3" borderId="1" xfId="0" applyFont="1" applyFill="1" applyBorder="1"/>
    <xf numFmtId="1" fontId="2" fillId="2" borderId="1" xfId="0" applyNumberFormat="1" applyFont="1" applyFill="1" applyBorder="1" applyAlignment="1">
      <alignment horizontal="center"/>
    </xf>
    <xf numFmtId="1" fontId="0" fillId="0" borderId="1" xfId="1" applyNumberFormat="1" applyFont="1" applyBorder="1" applyAlignment="1">
      <alignment horizontal="center"/>
    </xf>
    <xf numFmtId="1" fontId="0" fillId="0" borderId="0" xfId="0" applyNumberFormat="1" applyAlignment="1">
      <alignment horizontal="center"/>
    </xf>
    <xf numFmtId="0" fontId="2" fillId="2" borderId="1" xfId="0" applyFont="1" applyFill="1" applyBorder="1" applyAlignment="1">
      <alignment wrapText="1"/>
    </xf>
    <xf numFmtId="2" fontId="2" fillId="2" borderId="1" xfId="1" applyNumberFormat="1" applyFont="1" applyFill="1" applyBorder="1" applyAlignment="1">
      <alignment horizontal="center"/>
    </xf>
    <xf numFmtId="1" fontId="2" fillId="2" borderId="1" xfId="1" applyNumberFormat="1" applyFont="1" applyFill="1" applyBorder="1" applyAlignment="1">
      <alignment horizontal="center"/>
    </xf>
    <xf numFmtId="0" fontId="0" fillId="0" borderId="2" xfId="0" applyFont="1" applyBorder="1"/>
    <xf numFmtId="1" fontId="0" fillId="0" borderId="2" xfId="1" applyNumberFormat="1" applyFont="1" applyBorder="1" applyAlignment="1">
      <alignment horizontal="center"/>
    </xf>
    <xf numFmtId="1" fontId="0" fillId="0" borderId="1" xfId="1" applyNumberFormat="1" applyFont="1" applyBorder="1" applyAlignment="1">
      <alignment horizontal="center" vertical="center"/>
    </xf>
    <xf numFmtId="0" fontId="0" fillId="0" borderId="1" xfId="0" applyFont="1" applyFill="1" applyBorder="1" applyAlignment="1">
      <alignment wrapText="1"/>
    </xf>
    <xf numFmtId="0" fontId="0" fillId="0" borderId="1" xfId="0" applyFont="1" applyFill="1" applyBorder="1" applyAlignment="1">
      <alignment horizontal="left" vertical="top"/>
    </xf>
    <xf numFmtId="2" fontId="0" fillId="0" borderId="2" xfId="1" applyNumberFormat="1" applyFont="1" applyBorder="1" applyAlignment="1">
      <alignment horizontal="center"/>
    </xf>
    <xf numFmtId="2" fontId="0" fillId="0" borderId="1" xfId="1" applyNumberFormat="1" applyFont="1" applyFill="1" applyBorder="1" applyAlignment="1">
      <alignment horizontal="center" vertical="center"/>
    </xf>
    <xf numFmtId="0" fontId="3" fillId="3" borderId="2" xfId="0" applyFont="1" applyFill="1" applyBorder="1"/>
    <xf numFmtId="1" fontId="0" fillId="0" borderId="2" xfId="0" applyNumberFormat="1" applyFont="1" applyBorder="1" applyAlignment="1">
      <alignment horizontal="center"/>
    </xf>
    <xf numFmtId="0" fontId="3" fillId="0" borderId="0" xfId="0" applyFont="1" applyAlignment="1">
      <alignment horizontal="left" vertical="top" wrapText="1"/>
    </xf>
    <xf numFmtId="0" fontId="6" fillId="4" borderId="0" xfId="0" applyFont="1" applyFill="1"/>
    <xf numFmtId="0" fontId="0" fillId="4" borderId="0" xfId="0" applyFill="1"/>
    <xf numFmtId="0" fontId="4" fillId="4" borderId="0" xfId="0" applyFont="1" applyFill="1" applyAlignment="1">
      <alignment horizontal="left" indent="2"/>
    </xf>
    <xf numFmtId="0" fontId="7" fillId="4" borderId="0" xfId="2" applyFont="1" applyFill="1" applyAlignment="1">
      <alignment horizontal="left" indent="2"/>
    </xf>
    <xf numFmtId="0" fontId="8" fillId="4" borderId="0" xfId="0" applyFont="1" applyFill="1"/>
    <xf numFmtId="0" fontId="9" fillId="4" borderId="0" xfId="0" applyFont="1" applyFill="1"/>
  </cellXfs>
  <cellStyles count="3">
    <cellStyle name="Comma 2" xfId="1" xr:uid="{3886D1CD-F4BD-4767-BEAF-0558B5E6AF64}"/>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8267D-6F9A-464C-BEF8-AFDF4E4DD4DF}">
  <dimension ref="A1:D6"/>
  <sheetViews>
    <sheetView tabSelected="1" zoomScale="115" zoomScaleNormal="115" workbookViewId="0">
      <selection activeCell="K39" sqref="K39"/>
    </sheetView>
  </sheetViews>
  <sheetFormatPr defaultRowHeight="15" x14ac:dyDescent="0.25"/>
  <cols>
    <col min="1" max="16384" width="9.140625" style="28"/>
  </cols>
  <sheetData>
    <row r="1" spans="1:4" ht="28.5" x14ac:dyDescent="0.45">
      <c r="A1" s="27" t="s">
        <v>31</v>
      </c>
    </row>
    <row r="3" spans="1:4" x14ac:dyDescent="0.25">
      <c r="A3" s="29" t="s">
        <v>28</v>
      </c>
    </row>
    <row r="4" spans="1:4" x14ac:dyDescent="0.25">
      <c r="A4" s="30" t="s">
        <v>29</v>
      </c>
    </row>
    <row r="5" spans="1:4" x14ac:dyDescent="0.25">
      <c r="A5" s="29"/>
    </row>
    <row r="6" spans="1:4" ht="18.75" x14ac:dyDescent="0.3">
      <c r="A6" s="31" t="s">
        <v>30</v>
      </c>
      <c r="B6" s="32"/>
      <c r="C6" s="32"/>
      <c r="D6" s="32"/>
    </row>
  </sheetData>
  <hyperlinks>
    <hyperlink ref="A4" r:id="rId1" xr:uid="{BFA93CCA-C6F7-4CE0-992D-11E89E3D263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1F687-636D-47EA-A1F3-83B33E71B009}">
  <dimension ref="A1:H7"/>
  <sheetViews>
    <sheetView showGridLines="0" zoomScale="115" zoomScaleNormal="115" workbookViewId="0">
      <selection activeCell="B7" sqref="B7"/>
    </sheetView>
  </sheetViews>
  <sheetFormatPr defaultRowHeight="15" x14ac:dyDescent="0.25"/>
  <cols>
    <col min="1" max="1" width="25.42578125" customWidth="1"/>
    <col min="2" max="2" width="11.140625" style="13" customWidth="1"/>
  </cols>
  <sheetData>
    <row r="1" spans="1:8" s="1" customFormat="1" ht="60" customHeight="1" x14ac:dyDescent="0.25">
      <c r="A1" s="26" t="s">
        <v>25</v>
      </c>
      <c r="B1" s="26"/>
      <c r="C1" s="26"/>
      <c r="D1" s="26"/>
      <c r="E1" s="26"/>
      <c r="F1" s="26"/>
      <c r="G1" s="26"/>
      <c r="H1" s="26"/>
    </row>
    <row r="2" spans="1:8" s="1" customFormat="1" x14ac:dyDescent="0.25">
      <c r="A2" s="9" t="s">
        <v>1</v>
      </c>
      <c r="B2" s="11" t="s">
        <v>2</v>
      </c>
    </row>
    <row r="3" spans="1:8" x14ac:dyDescent="0.25">
      <c r="A3" s="6" t="s">
        <v>3</v>
      </c>
      <c r="B3" s="12">
        <v>18000</v>
      </c>
    </row>
    <row r="4" spans="1:8" ht="29.25" customHeight="1" x14ac:dyDescent="0.25">
      <c r="A4" s="6" t="s">
        <v>4</v>
      </c>
      <c r="B4" s="19">
        <v>5000</v>
      </c>
    </row>
    <row r="5" spans="1:8" x14ac:dyDescent="0.25">
      <c r="A5" s="17" t="s">
        <v>5</v>
      </c>
      <c r="B5" s="18">
        <f>B3*12</f>
        <v>216000</v>
      </c>
    </row>
    <row r="6" spans="1:8" ht="18" customHeight="1" x14ac:dyDescent="0.25">
      <c r="A6" s="21" t="s">
        <v>6</v>
      </c>
      <c r="B6" s="12">
        <f>B4*12</f>
        <v>60000</v>
      </c>
    </row>
    <row r="7" spans="1:8" x14ac:dyDescent="0.25">
      <c r="A7" s="10" t="s">
        <v>0</v>
      </c>
      <c r="B7" s="12">
        <f>B5-B6</f>
        <v>156000</v>
      </c>
    </row>
  </sheetData>
  <mergeCells count="1">
    <mergeCell ref="A1:H1"/>
  </mergeCells>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EE150-F391-4475-A954-1A929315861E}">
  <dimension ref="A1:J14"/>
  <sheetViews>
    <sheetView showGridLines="0" zoomScale="115" zoomScaleNormal="115" workbookViewId="0">
      <selection activeCell="B13" sqref="B13"/>
    </sheetView>
  </sheetViews>
  <sheetFormatPr defaultRowHeight="15" x14ac:dyDescent="0.25"/>
  <cols>
    <col min="1" max="1" width="24.140625" customWidth="1"/>
    <col min="2" max="2" width="13" style="2" customWidth="1"/>
  </cols>
  <sheetData>
    <row r="1" spans="1:10" ht="61.5" customHeight="1" x14ac:dyDescent="0.25">
      <c r="A1" s="26" t="s">
        <v>26</v>
      </c>
      <c r="B1" s="26"/>
      <c r="C1" s="26"/>
      <c r="D1" s="26"/>
      <c r="E1" s="26"/>
      <c r="F1" s="26"/>
      <c r="G1" s="26"/>
      <c r="H1" s="26"/>
      <c r="I1" s="26"/>
      <c r="J1" s="26"/>
    </row>
    <row r="2" spans="1:10" x14ac:dyDescent="0.25">
      <c r="A2" s="14" t="s">
        <v>1</v>
      </c>
      <c r="B2" s="15" t="s">
        <v>15</v>
      </c>
    </row>
    <row r="3" spans="1:10" x14ac:dyDescent="0.25">
      <c r="A3" s="6" t="s">
        <v>7</v>
      </c>
      <c r="B3" s="3">
        <f>13000*12</f>
        <v>156000</v>
      </c>
    </row>
    <row r="4" spans="1:10" x14ac:dyDescent="0.25">
      <c r="A4" s="7" t="s">
        <v>8</v>
      </c>
      <c r="B4" s="3">
        <f>560*12</f>
        <v>6720</v>
      </c>
    </row>
    <row r="5" spans="1:10" x14ac:dyDescent="0.25">
      <c r="A5" s="7" t="s">
        <v>10</v>
      </c>
      <c r="B5" s="3">
        <f>780*12</f>
        <v>9360</v>
      </c>
    </row>
    <row r="6" spans="1:10" x14ac:dyDescent="0.25">
      <c r="A6" s="7" t="s">
        <v>9</v>
      </c>
      <c r="B6" s="3">
        <f>1200*12</f>
        <v>14400</v>
      </c>
    </row>
    <row r="7" spans="1:10" ht="30" x14ac:dyDescent="0.25">
      <c r="A7" s="20" t="s">
        <v>16</v>
      </c>
      <c r="B7" s="23">
        <f>SUM(B3+B4+B5+B6)</f>
        <v>186480</v>
      </c>
    </row>
    <row r="8" spans="1:10" x14ac:dyDescent="0.25">
      <c r="A8" s="7" t="s">
        <v>11</v>
      </c>
      <c r="B8" s="3">
        <f>B7*10%</f>
        <v>18648</v>
      </c>
    </row>
    <row r="9" spans="1:10" x14ac:dyDescent="0.25">
      <c r="A9" s="7" t="s">
        <v>13</v>
      </c>
      <c r="B9" s="3">
        <f>B7*8%</f>
        <v>14918.4</v>
      </c>
    </row>
    <row r="10" spans="1:10" x14ac:dyDescent="0.25">
      <c r="A10" s="7" t="s">
        <v>12</v>
      </c>
      <c r="B10" s="3">
        <f>B7*15%</f>
        <v>27972</v>
      </c>
    </row>
    <row r="11" spans="1:10" x14ac:dyDescent="0.25">
      <c r="A11" s="7" t="s">
        <v>14</v>
      </c>
      <c r="B11" s="3">
        <f>B7*20%</f>
        <v>37296</v>
      </c>
    </row>
    <row r="12" spans="1:10" x14ac:dyDescent="0.25">
      <c r="A12" s="8" t="s">
        <v>24</v>
      </c>
      <c r="B12" s="3">
        <f>SUM(B8+B9+B10+B11)</f>
        <v>98834.4</v>
      </c>
    </row>
    <row r="13" spans="1:10" x14ac:dyDescent="0.25">
      <c r="A13" s="24" t="s">
        <v>0</v>
      </c>
      <c r="B13" s="22">
        <f>B7-B12</f>
        <v>87645.6</v>
      </c>
    </row>
    <row r="14" spans="1:10" x14ac:dyDescent="0.25">
      <c r="A14" s="4"/>
      <c r="B14" s="5"/>
    </row>
  </sheetData>
  <mergeCells count="1">
    <mergeCell ref="A1:J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956CF-43C6-4191-A7DD-0F42DE42A838}">
  <dimension ref="A1:H10"/>
  <sheetViews>
    <sheetView showGridLines="0" zoomScale="115" zoomScaleNormal="115" workbookViewId="0">
      <selection activeCell="B10" sqref="B10"/>
    </sheetView>
  </sheetViews>
  <sheetFormatPr defaultRowHeight="15" x14ac:dyDescent="0.25"/>
  <cols>
    <col min="1" max="1" width="24" customWidth="1"/>
    <col min="2" max="2" width="12.85546875" style="13" customWidth="1"/>
  </cols>
  <sheetData>
    <row r="1" spans="1:8" ht="60.75" customHeight="1" x14ac:dyDescent="0.25">
      <c r="A1" s="26" t="s">
        <v>27</v>
      </c>
      <c r="B1" s="26"/>
      <c r="C1" s="26"/>
      <c r="D1" s="26"/>
      <c r="E1" s="26"/>
      <c r="F1" s="26"/>
      <c r="G1" s="26"/>
      <c r="H1" s="26"/>
    </row>
    <row r="2" spans="1:8" x14ac:dyDescent="0.25">
      <c r="A2" s="14" t="s">
        <v>1</v>
      </c>
      <c r="B2" s="16" t="s">
        <v>15</v>
      </c>
    </row>
    <row r="3" spans="1:8" x14ac:dyDescent="0.25">
      <c r="A3" s="6" t="s">
        <v>17</v>
      </c>
      <c r="B3" s="12">
        <v>1056000</v>
      </c>
    </row>
    <row r="4" spans="1:8" x14ac:dyDescent="0.25">
      <c r="A4" s="7" t="s">
        <v>18</v>
      </c>
      <c r="B4" s="12">
        <v>123899</v>
      </c>
    </row>
    <row r="5" spans="1:8" x14ac:dyDescent="0.25">
      <c r="A5" s="8" t="s">
        <v>19</v>
      </c>
      <c r="B5" s="12">
        <f>B3+B4</f>
        <v>1179899</v>
      </c>
    </row>
    <row r="6" spans="1:8" x14ac:dyDescent="0.25">
      <c r="A6" s="7" t="s">
        <v>20</v>
      </c>
      <c r="B6" s="12">
        <f>B3*50%</f>
        <v>528000</v>
      </c>
    </row>
    <row r="7" spans="1:8" x14ac:dyDescent="0.25">
      <c r="A7" s="7" t="s">
        <v>21</v>
      </c>
      <c r="B7" s="12">
        <f>B3*12%</f>
        <v>126720</v>
      </c>
    </row>
    <row r="8" spans="1:8" x14ac:dyDescent="0.25">
      <c r="A8" s="7" t="s">
        <v>22</v>
      </c>
      <c r="B8" s="12">
        <f>B3*11%</f>
        <v>116160</v>
      </c>
    </row>
    <row r="9" spans="1:8" x14ac:dyDescent="0.25">
      <c r="A9" s="8" t="s">
        <v>23</v>
      </c>
      <c r="B9" s="12">
        <f>SUM(B6+B7+B8)</f>
        <v>770880</v>
      </c>
    </row>
    <row r="10" spans="1:8" x14ac:dyDescent="0.25">
      <c r="A10" s="24" t="s">
        <v>0</v>
      </c>
      <c r="B10" s="25">
        <f>B5-B9</f>
        <v>409019</v>
      </c>
    </row>
  </sheetData>
  <mergeCells count="1">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cba_16</dc:creator>
  <cp:lastModifiedBy>cba_16</cp:lastModifiedBy>
  <dcterms:created xsi:type="dcterms:W3CDTF">2019-08-02T04:41:27Z</dcterms:created>
  <dcterms:modified xsi:type="dcterms:W3CDTF">2019-08-02T06:28:25Z</dcterms:modified>
</cp:coreProperties>
</file>