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inance Template\"/>
    </mc:Choice>
  </mc:AlternateContent>
  <xr:revisionPtr revIDLastSave="0" documentId="13_ncr:1_{E911A2E5-4B74-4D4E-908B-D4E6B62A327D}" xr6:coauthVersionLast="43" xr6:coauthVersionMax="43" xr10:uidLastSave="{00000000-0000-0000-0000-000000000000}"/>
  <bookViews>
    <workbookView xWindow="-120" yWindow="-120" windowWidth="20730" windowHeight="11160" xr2:uid="{3A2B849B-5004-43B7-AE34-0DDEB64E1D79}"/>
  </bookViews>
  <sheets>
    <sheet name="Wallstreetmojo.com" sheetId="5" r:id="rId1"/>
    <sheet name="Example 1" sheetId="1" r:id="rId2"/>
    <sheet name="Example 2" sheetId="2" r:id="rId3"/>
    <sheet name="Example 3" sheetId="3" r:id="rId4"/>
    <sheet name="Example 4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" i="3" l="1"/>
  <c r="D5" i="3"/>
  <c r="D4" i="3"/>
  <c r="D3" i="3"/>
  <c r="D2" i="3"/>
  <c r="B11" i="4"/>
  <c r="B12" i="4" s="1"/>
  <c r="B7" i="4"/>
  <c r="B4" i="4"/>
  <c r="B5" i="4" s="1"/>
  <c r="F2" i="3"/>
  <c r="B3" i="3" s="1"/>
  <c r="F3" i="3" s="1"/>
  <c r="B4" i="3" s="1"/>
  <c r="E2" i="3"/>
  <c r="C2" i="3"/>
  <c r="B5" i="2"/>
  <c r="B7" i="2" s="1"/>
  <c r="B2" i="1"/>
  <c r="B4" i="1" s="1"/>
  <c r="B8" i="4" l="1"/>
  <c r="B9" i="4" s="1"/>
  <c r="B13" i="4"/>
  <c r="F4" i="3"/>
  <c r="B5" i="3" s="1"/>
  <c r="C4" i="3"/>
  <c r="E4" i="3" s="1"/>
  <c r="C3" i="3"/>
  <c r="E3" i="3" s="1"/>
  <c r="B14" i="4" l="1"/>
  <c r="F5" i="3"/>
  <c r="B6" i="3" s="1"/>
  <c r="C5" i="3"/>
  <c r="E5" i="3" s="1"/>
  <c r="F6" i="3" l="1"/>
  <c r="C6" i="3"/>
  <c r="E6" i="3" s="1"/>
</calcChain>
</file>

<file path=xl/sharedStrings.xml><?xml version="1.0" encoding="utf-8"?>
<sst xmlns="http://schemas.openxmlformats.org/spreadsheetml/2006/main" count="53" uniqueCount="45">
  <si>
    <t>Total Sales</t>
  </si>
  <si>
    <t>Balance (Accounts Receviable)</t>
  </si>
  <si>
    <t>Particulars</t>
  </si>
  <si>
    <t>Value</t>
  </si>
  <si>
    <t>Cash Paid Immediately</t>
  </si>
  <si>
    <t>Amount($)</t>
  </si>
  <si>
    <t>Justification</t>
  </si>
  <si>
    <t>Wall Decoration Cost</t>
  </si>
  <si>
    <t>This will be recovered from Customer</t>
  </si>
  <si>
    <t>-</t>
  </si>
  <si>
    <t>Abnormal losses cannot be recovered</t>
  </si>
  <si>
    <t>10000x0.12x2/12</t>
  </si>
  <si>
    <t>Certificate Cost</t>
  </si>
  <si>
    <t>Will be received</t>
  </si>
  <si>
    <t>Total</t>
  </si>
  <si>
    <t>Installment to be Received</t>
  </si>
  <si>
    <t>Loss due to Theft</t>
  </si>
  <si>
    <t>Interest on Delayed Installment</t>
  </si>
  <si>
    <t>$1,00,000/5 as 5 installments are received</t>
  </si>
  <si>
    <t>Date</t>
  </si>
  <si>
    <t>Openin Balance</t>
  </si>
  <si>
    <t>Interest</t>
  </si>
  <si>
    <t>Principal</t>
  </si>
  <si>
    <t>Closing Balance</t>
  </si>
  <si>
    <t>Installment</t>
  </si>
  <si>
    <t>Calculation</t>
  </si>
  <si>
    <t>Louis</t>
  </si>
  <si>
    <t>Amount Paid</t>
  </si>
  <si>
    <t>(For 12 months)</t>
  </si>
  <si>
    <t>12000/12</t>
  </si>
  <si>
    <t>Denial</t>
  </si>
  <si>
    <t>$12,000-$1,200 for 2 years</t>
  </si>
  <si>
    <t>2 Years Subscription</t>
  </si>
  <si>
    <t>Henry</t>
  </si>
  <si>
    <t>$12,000-$4,800(40%) for 5 years</t>
  </si>
  <si>
    <t>5 Years Subscription</t>
  </si>
  <si>
    <t>Total Deffered Revenue as on 31/01/2019</t>
  </si>
  <si>
    <t>(To be recognised in coming months)</t>
  </si>
  <si>
    <t>Balance to be Recognised in Coming Months</t>
  </si>
  <si>
    <t>Revenue to be Recognised Every Month</t>
  </si>
  <si>
    <t>Amount (in$)</t>
  </si>
  <si>
    <t>Prepared by Dheeraj Vaidya, CFA, FRM</t>
  </si>
  <si>
    <t>dheeraj@wallstreetmojo.com</t>
  </si>
  <si>
    <t>visit - www.wallstreetmojo.com</t>
  </si>
  <si>
    <t>Accounts Receivable Examples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</si>
</sst>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1" xfId="0" applyFont="1" applyBorder="1" applyAlignment="1">
      <alignment vertical="center" wrapText="1"/>
    </xf>
    <xf numFmtId="3" fontId="0" fillId="0" borderId="1" xfId="0" applyNumberFormat="1" applyFont="1" applyBorder="1" applyAlignment="1">
      <alignment horizontal="center" vertical="top" wrapText="1"/>
    </xf>
    <xf numFmtId="0" fontId="0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left" vertical="top" wrapText="1"/>
    </xf>
    <xf numFmtId="3" fontId="0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14" fontId="0" fillId="0" borderId="1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center" vertical="top" wrapText="1"/>
    </xf>
    <xf numFmtId="0" fontId="0" fillId="0" borderId="2" xfId="0" applyFont="1" applyBorder="1"/>
    <xf numFmtId="0" fontId="2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/>
    </xf>
    <xf numFmtId="3" fontId="0" fillId="0" borderId="1" xfId="0" applyNumberFormat="1" applyFont="1" applyBorder="1" applyAlignment="1">
      <alignment horizontal="center" vertical="center"/>
    </xf>
    <xf numFmtId="0" fontId="6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7" fillId="4" borderId="0" xfId="1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13D64-8889-414D-B310-78E61E76A55A}">
  <dimension ref="A1:D6"/>
  <sheetViews>
    <sheetView tabSelected="1" zoomScale="115" zoomScaleNormal="115" workbookViewId="0">
      <selection activeCell="N38" sqref="N38"/>
    </sheetView>
  </sheetViews>
  <sheetFormatPr defaultRowHeight="15" x14ac:dyDescent="0.25"/>
  <cols>
    <col min="1" max="16384" width="9.140625" style="36"/>
  </cols>
  <sheetData>
    <row r="1" spans="1:4" ht="28.5" x14ac:dyDescent="0.45">
      <c r="A1" s="35" t="s">
        <v>44</v>
      </c>
    </row>
    <row r="3" spans="1:4" x14ac:dyDescent="0.25">
      <c r="A3" s="37" t="s">
        <v>41</v>
      </c>
    </row>
    <row r="4" spans="1:4" x14ac:dyDescent="0.25">
      <c r="A4" s="38" t="s">
        <v>42</v>
      </c>
    </row>
    <row r="5" spans="1:4" x14ac:dyDescent="0.25">
      <c r="A5" s="37"/>
    </row>
    <row r="6" spans="1:4" ht="18.75" x14ac:dyDescent="0.3">
      <c r="A6" s="39" t="s">
        <v>43</v>
      </c>
      <c r="B6" s="40"/>
      <c r="C6" s="40"/>
      <c r="D6" s="40"/>
    </row>
  </sheetData>
  <hyperlinks>
    <hyperlink ref="A4" r:id="rId1" xr:uid="{31F67487-80A2-461F-995D-A8EC827543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43941-2656-4843-87DF-62B291F567DB}">
  <dimension ref="A1:B4"/>
  <sheetViews>
    <sheetView showGridLines="0" zoomScale="115" zoomScaleNormal="115" workbookViewId="0">
      <selection activeCell="B4" sqref="B4"/>
    </sheetView>
  </sheetViews>
  <sheetFormatPr defaultRowHeight="15" x14ac:dyDescent="0.25"/>
  <cols>
    <col min="1" max="1" width="27.7109375" customWidth="1"/>
    <col min="2" max="2" width="10.5703125" style="1" customWidth="1"/>
  </cols>
  <sheetData>
    <row r="1" spans="1:2" x14ac:dyDescent="0.25">
      <c r="A1" s="5" t="s">
        <v>2</v>
      </c>
      <c r="B1" s="6" t="s">
        <v>3</v>
      </c>
    </row>
    <row r="2" spans="1:2" x14ac:dyDescent="0.25">
      <c r="A2" s="2" t="s">
        <v>0</v>
      </c>
      <c r="B2" s="4">
        <f>20000*20</f>
        <v>400000</v>
      </c>
    </row>
    <row r="3" spans="1:2" x14ac:dyDescent="0.25">
      <c r="A3" s="2" t="s">
        <v>4</v>
      </c>
      <c r="B3" s="4">
        <v>100000</v>
      </c>
    </row>
    <row r="4" spans="1:2" x14ac:dyDescent="0.25">
      <c r="A4" s="7" t="s">
        <v>1</v>
      </c>
      <c r="B4" s="4">
        <f>B2-B3</f>
        <v>300000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55E86-C4A8-4B93-A0D9-6730420133AD}">
  <dimension ref="A1:C7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28.42578125" customWidth="1"/>
    <col min="2" max="2" width="12" style="1" customWidth="1"/>
    <col min="3" max="3" width="37.7109375" customWidth="1"/>
  </cols>
  <sheetData>
    <row r="1" spans="1:3" x14ac:dyDescent="0.25">
      <c r="A1" s="11" t="s">
        <v>2</v>
      </c>
      <c r="B1" s="12" t="s">
        <v>5</v>
      </c>
      <c r="C1" s="17" t="s">
        <v>6</v>
      </c>
    </row>
    <row r="2" spans="1:3" ht="15.75" customHeight="1" x14ac:dyDescent="0.25">
      <c r="A2" s="8" t="s">
        <v>15</v>
      </c>
      <c r="B2" s="9">
        <v>50000</v>
      </c>
      <c r="C2" s="13" t="s">
        <v>18</v>
      </c>
    </row>
    <row r="3" spans="1:3" ht="17.25" customHeight="1" x14ac:dyDescent="0.25">
      <c r="A3" s="8" t="s">
        <v>7</v>
      </c>
      <c r="B3" s="9">
        <v>2000</v>
      </c>
      <c r="C3" s="13" t="s">
        <v>8</v>
      </c>
    </row>
    <row r="4" spans="1:3" ht="14.25" customHeight="1" x14ac:dyDescent="0.25">
      <c r="A4" s="8" t="s">
        <v>16</v>
      </c>
      <c r="B4" s="9" t="s">
        <v>9</v>
      </c>
      <c r="C4" s="13" t="s">
        <v>10</v>
      </c>
    </row>
    <row r="5" spans="1:3" ht="16.5" customHeight="1" x14ac:dyDescent="0.25">
      <c r="A5" s="8" t="s">
        <v>17</v>
      </c>
      <c r="B5" s="9">
        <f>10000*12/100*2/12</f>
        <v>200</v>
      </c>
      <c r="C5" s="14" t="s">
        <v>11</v>
      </c>
    </row>
    <row r="6" spans="1:3" ht="15.75" customHeight="1" x14ac:dyDescent="0.25">
      <c r="A6" s="8" t="s">
        <v>12</v>
      </c>
      <c r="B6" s="9">
        <v>5000</v>
      </c>
      <c r="C6" s="13" t="s">
        <v>13</v>
      </c>
    </row>
    <row r="7" spans="1:3" x14ac:dyDescent="0.25">
      <c r="A7" s="16" t="s">
        <v>14</v>
      </c>
      <c r="B7" s="15">
        <f>B2+B3+B5+B6</f>
        <v>57200</v>
      </c>
      <c r="C7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4DCB3-BD9B-4DD1-8F9B-66A580A9A07E}">
  <dimension ref="A1:F8"/>
  <sheetViews>
    <sheetView showGridLines="0" zoomScale="115" zoomScaleNormal="115" workbookViewId="0">
      <selection activeCell="F2" sqref="F2"/>
    </sheetView>
  </sheetViews>
  <sheetFormatPr defaultRowHeight="15" x14ac:dyDescent="0.25"/>
  <cols>
    <col min="1" max="1" width="11.85546875" style="20" customWidth="1"/>
    <col min="2" max="2" width="14.7109375" style="1" customWidth="1"/>
    <col min="3" max="3" width="10" style="1" customWidth="1"/>
    <col min="4" max="4" width="9.85546875" style="1" customWidth="1"/>
    <col min="5" max="5" width="11.5703125" style="1" customWidth="1"/>
    <col min="6" max="6" width="15.28515625" style="1" customWidth="1"/>
  </cols>
  <sheetData>
    <row r="1" spans="1:6" x14ac:dyDescent="0.25">
      <c r="A1" s="18" t="s">
        <v>19</v>
      </c>
      <c r="B1" s="6" t="s">
        <v>20</v>
      </c>
      <c r="C1" s="6" t="s">
        <v>21</v>
      </c>
      <c r="D1" s="6" t="s">
        <v>22</v>
      </c>
      <c r="E1" s="6" t="s">
        <v>24</v>
      </c>
      <c r="F1" s="6" t="s">
        <v>23</v>
      </c>
    </row>
    <row r="2" spans="1:6" x14ac:dyDescent="0.25">
      <c r="A2" s="19">
        <v>43100</v>
      </c>
      <c r="B2" s="3">
        <v>500000</v>
      </c>
      <c r="C2" s="3">
        <f>B2*0.12</f>
        <v>60000</v>
      </c>
      <c r="D2" s="3">
        <f>500000/5</f>
        <v>100000</v>
      </c>
      <c r="E2" s="3">
        <f>C2+D2</f>
        <v>160000</v>
      </c>
      <c r="F2" s="3">
        <f>B2-D2</f>
        <v>400000</v>
      </c>
    </row>
    <row r="3" spans="1:6" x14ac:dyDescent="0.25">
      <c r="A3" s="19">
        <v>43465</v>
      </c>
      <c r="B3" s="3">
        <f>F2</f>
        <v>400000</v>
      </c>
      <c r="C3" s="3">
        <f t="shared" ref="C3:C6" si="0">B3*0.12</f>
        <v>48000</v>
      </c>
      <c r="D3" s="3">
        <f>500000/5</f>
        <v>100000</v>
      </c>
      <c r="E3" s="3">
        <f t="shared" ref="E3:E6" si="1">C3+D3</f>
        <v>148000</v>
      </c>
      <c r="F3" s="3">
        <f t="shared" ref="F3:F6" si="2">B3-D3</f>
        <v>300000</v>
      </c>
    </row>
    <row r="4" spans="1:6" x14ac:dyDescent="0.25">
      <c r="A4" s="19">
        <v>43830</v>
      </c>
      <c r="B4" s="3">
        <f t="shared" ref="B4:B6" si="3">F3</f>
        <v>300000</v>
      </c>
      <c r="C4" s="3">
        <f t="shared" si="0"/>
        <v>36000</v>
      </c>
      <c r="D4" s="3">
        <f>500000/5</f>
        <v>100000</v>
      </c>
      <c r="E4" s="3">
        <f t="shared" si="1"/>
        <v>136000</v>
      </c>
      <c r="F4" s="3">
        <f t="shared" si="2"/>
        <v>200000</v>
      </c>
    </row>
    <row r="5" spans="1:6" x14ac:dyDescent="0.25">
      <c r="A5" s="19">
        <v>44196</v>
      </c>
      <c r="B5" s="3">
        <f t="shared" si="3"/>
        <v>200000</v>
      </c>
      <c r="C5" s="3">
        <f t="shared" si="0"/>
        <v>24000</v>
      </c>
      <c r="D5" s="3">
        <f>500000/5</f>
        <v>100000</v>
      </c>
      <c r="E5" s="3">
        <f t="shared" si="1"/>
        <v>124000</v>
      </c>
      <c r="F5" s="3">
        <f t="shared" si="2"/>
        <v>100000</v>
      </c>
    </row>
    <row r="6" spans="1:6" x14ac:dyDescent="0.25">
      <c r="A6" s="19">
        <v>44561</v>
      </c>
      <c r="B6" s="3">
        <f t="shared" si="3"/>
        <v>100000</v>
      </c>
      <c r="C6" s="3">
        <f t="shared" si="0"/>
        <v>12000</v>
      </c>
      <c r="D6" s="3">
        <f>500000/5</f>
        <v>100000</v>
      </c>
      <c r="E6" s="3">
        <f t="shared" si="1"/>
        <v>112000</v>
      </c>
      <c r="F6" s="3">
        <f t="shared" si="2"/>
        <v>0</v>
      </c>
    </row>
    <row r="7" spans="1:6" s="24" customFormat="1" x14ac:dyDescent="0.25">
      <c r="A7" s="22"/>
      <c r="B7" s="23"/>
      <c r="C7" s="23"/>
      <c r="D7" s="23"/>
      <c r="E7" s="23"/>
      <c r="F7" s="23"/>
    </row>
    <row r="8" spans="1:6" ht="15" customHeight="1" x14ac:dyDescent="0.25">
      <c r="A8" s="25"/>
      <c r="B8" s="25"/>
      <c r="C8" s="25"/>
      <c r="D8" s="26"/>
      <c r="E8" s="23"/>
      <c r="F8" s="23"/>
    </row>
  </sheetData>
  <mergeCells count="1">
    <mergeCell ref="A8:C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138CA-5433-4FAE-8776-7689C8FC6430}">
  <dimension ref="A1:C15"/>
  <sheetViews>
    <sheetView showGridLines="0" zoomScale="110" zoomScaleNormal="110" workbookViewId="0">
      <selection activeCell="B14" sqref="B14"/>
    </sheetView>
  </sheetViews>
  <sheetFormatPr defaultRowHeight="15" x14ac:dyDescent="0.25"/>
  <cols>
    <col min="1" max="1" width="38.42578125" style="30" customWidth="1"/>
    <col min="2" max="2" width="12.85546875" style="1" customWidth="1"/>
    <col min="3" max="3" width="28.42578125" customWidth="1"/>
  </cols>
  <sheetData>
    <row r="1" spans="1:3" x14ac:dyDescent="0.25">
      <c r="A1" s="31" t="s">
        <v>2</v>
      </c>
      <c r="B1" s="6" t="s">
        <v>40</v>
      </c>
      <c r="C1" s="17" t="s">
        <v>25</v>
      </c>
    </row>
    <row r="2" spans="1:3" x14ac:dyDescent="0.25">
      <c r="A2" s="28" t="s">
        <v>26</v>
      </c>
      <c r="B2" s="3"/>
      <c r="C2" s="27"/>
    </row>
    <row r="3" spans="1:3" x14ac:dyDescent="0.25">
      <c r="A3" s="29" t="s">
        <v>27</v>
      </c>
      <c r="B3" s="4">
        <v>12000</v>
      </c>
      <c r="C3" s="27" t="s">
        <v>28</v>
      </c>
    </row>
    <row r="4" spans="1:3" x14ac:dyDescent="0.25">
      <c r="A4" s="10" t="s">
        <v>39</v>
      </c>
      <c r="B4" s="3">
        <f>12000/12</f>
        <v>1000</v>
      </c>
      <c r="C4" s="27" t="s">
        <v>29</v>
      </c>
    </row>
    <row r="5" spans="1:3" ht="18" customHeight="1" x14ac:dyDescent="0.25">
      <c r="A5" s="10" t="s">
        <v>38</v>
      </c>
      <c r="B5" s="4">
        <f>B3-B4</f>
        <v>11000</v>
      </c>
      <c r="C5" s="27"/>
    </row>
    <row r="6" spans="1:3" x14ac:dyDescent="0.25">
      <c r="A6" s="28" t="s">
        <v>30</v>
      </c>
      <c r="B6" s="3"/>
      <c r="C6" s="27"/>
    </row>
    <row r="7" spans="1:3" x14ac:dyDescent="0.25">
      <c r="A7" s="29" t="s">
        <v>27</v>
      </c>
      <c r="B7" s="3">
        <f>(12000-1200)*2</f>
        <v>21600</v>
      </c>
      <c r="C7" s="27" t="s">
        <v>31</v>
      </c>
    </row>
    <row r="8" spans="1:3" x14ac:dyDescent="0.25">
      <c r="A8" s="10" t="s">
        <v>39</v>
      </c>
      <c r="B8" s="3">
        <f>B7/24</f>
        <v>900</v>
      </c>
      <c r="C8" s="27" t="s">
        <v>32</v>
      </c>
    </row>
    <row r="9" spans="1:3" ht="15.75" customHeight="1" x14ac:dyDescent="0.25">
      <c r="A9" s="10" t="s">
        <v>38</v>
      </c>
      <c r="B9" s="4">
        <f>B7-B8</f>
        <v>20700</v>
      </c>
      <c r="C9" s="27"/>
    </row>
    <row r="10" spans="1:3" x14ac:dyDescent="0.25">
      <c r="A10" s="28" t="s">
        <v>33</v>
      </c>
      <c r="B10" s="3"/>
      <c r="C10" s="27"/>
    </row>
    <row r="11" spans="1:3" x14ac:dyDescent="0.25">
      <c r="A11" s="29" t="s">
        <v>27</v>
      </c>
      <c r="B11" s="3">
        <f>(12000-4800)*5</f>
        <v>36000</v>
      </c>
      <c r="C11" s="27" t="s">
        <v>34</v>
      </c>
    </row>
    <row r="12" spans="1:3" x14ac:dyDescent="0.25">
      <c r="A12" s="10" t="s">
        <v>39</v>
      </c>
      <c r="B12" s="3">
        <f>B11/60</f>
        <v>600</v>
      </c>
      <c r="C12" s="27" t="s">
        <v>35</v>
      </c>
    </row>
    <row r="13" spans="1:3" ht="15.75" customHeight="1" x14ac:dyDescent="0.25">
      <c r="A13" s="10" t="s">
        <v>38</v>
      </c>
      <c r="B13" s="4">
        <f>B11-B12</f>
        <v>35400</v>
      </c>
      <c r="C13" s="27"/>
    </row>
    <row r="14" spans="1:3" x14ac:dyDescent="0.25">
      <c r="A14" s="32" t="s">
        <v>36</v>
      </c>
      <c r="B14" s="34">
        <f>B13+B9+B5</f>
        <v>67100</v>
      </c>
      <c r="C14" s="2"/>
    </row>
    <row r="15" spans="1:3" x14ac:dyDescent="0.25">
      <c r="A15" s="33" t="s">
        <v>37</v>
      </c>
      <c r="B15" s="21"/>
      <c r="C15" s="2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Example 1</vt:lpstr>
      <vt:lpstr>Example 2</vt:lpstr>
      <vt:lpstr>Example 3</vt:lpstr>
      <vt:lpstr>Example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cba_16</dc:creator>
  <cp:lastModifiedBy>cba_16</cp:lastModifiedBy>
  <dcterms:created xsi:type="dcterms:W3CDTF">2019-06-12T08:46:10Z</dcterms:created>
  <dcterms:modified xsi:type="dcterms:W3CDTF">2019-06-12T10:00:46Z</dcterms:modified>
</cp:coreProperties>
</file>