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340"/>
  </bookViews>
  <sheets>
    <sheet name="Wallstreetmojo.com" sheetId="2" r:id="rId1"/>
    <sheet name="Amortization schedule Example" sheetId="1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3" i="1" l="1"/>
  <c r="F31" i="1"/>
  <c r="F29" i="1"/>
  <c r="F27" i="1"/>
  <c r="F25" i="1"/>
  <c r="F23" i="1"/>
  <c r="F21" i="1"/>
  <c r="F19" i="1"/>
  <c r="F17" i="1"/>
  <c r="F15" i="1"/>
  <c r="F13" i="1"/>
  <c r="F11" i="1"/>
  <c r="F9" i="1"/>
  <c r="F7" i="1"/>
  <c r="F5" i="1"/>
  <c r="E4" i="1"/>
  <c r="B8" i="1"/>
  <c r="F32" i="1" s="1"/>
  <c r="F4" i="1" l="1"/>
  <c r="F6" i="1"/>
  <c r="F8" i="1"/>
  <c r="F10" i="1"/>
  <c r="F12" i="1"/>
  <c r="F14" i="1"/>
  <c r="F16" i="1"/>
  <c r="F18" i="1"/>
  <c r="F20" i="1"/>
  <c r="F22" i="1"/>
  <c r="F24" i="1"/>
  <c r="F26" i="1"/>
  <c r="F28" i="1"/>
  <c r="F30" i="1"/>
  <c r="G4" i="1" l="1"/>
  <c r="H4" i="1" l="1"/>
  <c r="I4" i="1" l="1"/>
  <c r="E5" i="1" s="1"/>
  <c r="G5" i="1" s="1"/>
  <c r="H5" i="1" s="1"/>
  <c r="I5" i="1" s="1"/>
  <c r="E6" i="1" s="1"/>
  <c r="G6" i="1" s="1"/>
  <c r="H6" i="1" l="1"/>
  <c r="I6" i="1" s="1"/>
  <c r="E7" i="1" s="1"/>
  <c r="G7" i="1" s="1"/>
  <c r="H7" i="1" l="1"/>
  <c r="I7" i="1" s="1"/>
  <c r="E8" i="1" s="1"/>
  <c r="G8" i="1" s="1"/>
  <c r="H8" i="1" l="1"/>
  <c r="I8" i="1" s="1"/>
  <c r="E9" i="1" s="1"/>
  <c r="G9" i="1" s="1"/>
  <c r="H9" i="1" l="1"/>
  <c r="I9" i="1" s="1"/>
  <c r="E10" i="1" s="1"/>
  <c r="G10" i="1" s="1"/>
  <c r="H10" i="1" l="1"/>
  <c r="I10" i="1" s="1"/>
  <c r="E11" i="1" s="1"/>
  <c r="G11" i="1" s="1"/>
  <c r="H11" i="1" l="1"/>
  <c r="I11" i="1" s="1"/>
  <c r="E12" i="1" s="1"/>
  <c r="G12" i="1" s="1"/>
  <c r="H12" i="1" l="1"/>
  <c r="I12" i="1" s="1"/>
  <c r="E13" i="1" s="1"/>
  <c r="G13" i="1" s="1"/>
  <c r="H13" i="1" l="1"/>
  <c r="I13" i="1" s="1"/>
  <c r="E14" i="1" s="1"/>
  <c r="G14" i="1" s="1"/>
  <c r="H14" i="1" l="1"/>
  <c r="I14" i="1" s="1"/>
  <c r="E15" i="1" s="1"/>
  <c r="G15" i="1" s="1"/>
  <c r="H15" i="1" l="1"/>
  <c r="I15" i="1" s="1"/>
  <c r="E16" i="1" s="1"/>
  <c r="G16" i="1" s="1"/>
  <c r="H16" i="1" l="1"/>
  <c r="I16" i="1" s="1"/>
  <c r="E17" i="1" s="1"/>
  <c r="G17" i="1" s="1"/>
  <c r="H17" i="1" l="1"/>
  <c r="I17" i="1" s="1"/>
  <c r="E18" i="1" s="1"/>
  <c r="G18" i="1" s="1"/>
  <c r="H18" i="1" l="1"/>
  <c r="I18" i="1" s="1"/>
  <c r="E19" i="1" s="1"/>
  <c r="G19" i="1" s="1"/>
  <c r="H19" i="1" l="1"/>
  <c r="I19" i="1" s="1"/>
  <c r="E20" i="1" s="1"/>
  <c r="G20" i="1" s="1"/>
  <c r="H20" i="1" l="1"/>
  <c r="I20" i="1" s="1"/>
  <c r="E21" i="1" s="1"/>
  <c r="G21" i="1" s="1"/>
  <c r="H21" i="1" l="1"/>
  <c r="I21" i="1" s="1"/>
  <c r="E22" i="1" s="1"/>
  <c r="G22" i="1" s="1"/>
  <c r="H22" i="1" l="1"/>
  <c r="I22" i="1" s="1"/>
  <c r="E23" i="1" s="1"/>
  <c r="G23" i="1" s="1"/>
  <c r="H23" i="1" l="1"/>
  <c r="I23" i="1" s="1"/>
  <c r="E24" i="1" s="1"/>
  <c r="G24" i="1" s="1"/>
  <c r="H24" i="1" l="1"/>
  <c r="I24" i="1" s="1"/>
  <c r="E25" i="1" s="1"/>
  <c r="G25" i="1" s="1"/>
  <c r="H25" i="1" l="1"/>
  <c r="I25" i="1" s="1"/>
  <c r="E26" i="1" s="1"/>
  <c r="G26" i="1" l="1"/>
  <c r="H26" i="1" s="1"/>
  <c r="I26" i="1" s="1"/>
  <c r="E27" i="1" s="1"/>
  <c r="G27" i="1" s="1"/>
  <c r="H27" i="1" s="1"/>
  <c r="I27" i="1" s="1"/>
  <c r="E28" i="1" s="1"/>
  <c r="G28" i="1" s="1"/>
  <c r="H28" i="1" l="1"/>
  <c r="I28" i="1" s="1"/>
  <c r="E29" i="1" s="1"/>
  <c r="G29" i="1" l="1"/>
  <c r="H29" i="1" s="1"/>
  <c r="I29" i="1" s="1"/>
  <c r="E30" i="1" s="1"/>
  <c r="G30" i="1" s="1"/>
  <c r="H30" i="1" s="1"/>
  <c r="I30" i="1" s="1"/>
  <c r="E31" i="1" s="1"/>
  <c r="G31" i="1" s="1"/>
  <c r="F34" i="1"/>
  <c r="H31" i="1" l="1"/>
  <c r="I31" i="1" s="1"/>
  <c r="E32" i="1" s="1"/>
  <c r="G32" i="1" s="1"/>
  <c r="H32" i="1" l="1"/>
  <c r="I32" i="1" s="1"/>
  <c r="E33" i="1" s="1"/>
  <c r="G33" i="1" l="1"/>
  <c r="H33" i="1" s="1"/>
  <c r="G34" i="1"/>
  <c r="I33" i="1" l="1"/>
  <c r="H34" i="1"/>
</calcChain>
</file>

<file path=xl/sharedStrings.xml><?xml version="1.0" encoding="utf-8"?>
<sst xmlns="http://schemas.openxmlformats.org/spreadsheetml/2006/main" count="18" uniqueCount="16">
  <si>
    <t>Year</t>
  </si>
  <si>
    <t>Periodic payment</t>
  </si>
  <si>
    <t>Outstanding loan</t>
  </si>
  <si>
    <t>No. of periods</t>
  </si>
  <si>
    <t>Rate of interest</t>
  </si>
  <si>
    <t>Opening balance</t>
  </si>
  <si>
    <t>Interest paid</t>
  </si>
  <si>
    <t>Principal repayment</t>
  </si>
  <si>
    <t>Closing balance</t>
  </si>
  <si>
    <t>Total</t>
  </si>
  <si>
    <t>-</t>
  </si>
  <si>
    <t>Let us assume that there is a company which has $1,000,000 of loan outstanding which has to be repaid over the next 30 years. The equated annual repayment will be done annually at an interest rate of 12%.</t>
  </si>
  <si>
    <t>Prepared by Dheeraj Vaidya, CFA, FRM</t>
  </si>
  <si>
    <t>dheeraj@wallstreetmojo.com</t>
  </si>
  <si>
    <t>visit - www.wallstreetmojo.com</t>
  </si>
  <si>
    <t>Amortization Schedule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</si>
</sst>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$-409]#,##0.00"/>
    <numFmt numFmtId="165" formatCode="[$$-409]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164" fontId="0" fillId="0" borderId="0" xfId="0" applyNumberFormat="1"/>
    <xf numFmtId="165" fontId="0" fillId="0" borderId="1" xfId="0" applyNumberFormat="1" applyBorder="1" applyAlignment="1">
      <alignment horizontal="center"/>
    </xf>
    <xf numFmtId="10" fontId="1" fillId="0" borderId="1" xfId="1" applyNumberFormat="1" applyFont="1" applyBorder="1" applyAlignment="1">
      <alignment horizontal="center"/>
    </xf>
    <xf numFmtId="0" fontId="2" fillId="3" borderId="1" xfId="0" applyFont="1" applyFill="1" applyBorder="1"/>
    <xf numFmtId="0" fontId="0" fillId="2" borderId="1" xfId="0" applyFont="1" applyFill="1" applyBorder="1"/>
    <xf numFmtId="0" fontId="3" fillId="4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5" fillId="5" borderId="0" xfId="0" applyFont="1" applyFill="1"/>
    <xf numFmtId="0" fontId="0" fillId="5" borderId="0" xfId="0" applyFill="1"/>
    <xf numFmtId="0" fontId="4" fillId="5" borderId="0" xfId="0" applyFont="1" applyFill="1" applyAlignment="1">
      <alignment horizontal="left" indent="2"/>
    </xf>
    <xf numFmtId="0" fontId="7" fillId="5" borderId="0" xfId="2" applyFont="1" applyFill="1" applyAlignment="1">
      <alignment horizontal="left" indent="2"/>
    </xf>
    <xf numFmtId="0" fontId="8" fillId="5" borderId="0" xfId="0" applyFont="1" applyFill="1"/>
    <xf numFmtId="0" fontId="9" fillId="5" borderId="0" xfId="0" applyFont="1" applyFill="1"/>
    <xf numFmtId="0" fontId="2" fillId="0" borderId="0" xfId="0" applyFont="1" applyAlignment="1">
      <alignment horizontal="left" vertical="top" wrapText="1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A40" sqref="A40"/>
    </sheetView>
  </sheetViews>
  <sheetFormatPr defaultRowHeight="15" x14ac:dyDescent="0.25"/>
  <cols>
    <col min="1" max="16384" width="9.140625" style="14"/>
  </cols>
  <sheetData>
    <row r="1" spans="1:4" ht="28.5" x14ac:dyDescent="0.45">
      <c r="A1" s="13" t="s">
        <v>15</v>
      </c>
    </row>
    <row r="3" spans="1:4" x14ac:dyDescent="0.25">
      <c r="A3" s="15" t="s">
        <v>12</v>
      </c>
    </row>
    <row r="4" spans="1:4" x14ac:dyDescent="0.25">
      <c r="A4" s="16" t="s">
        <v>13</v>
      </c>
    </row>
    <row r="5" spans="1:4" x14ac:dyDescent="0.25">
      <c r="A5" s="15"/>
    </row>
    <row r="6" spans="1:4" ht="18.75" x14ac:dyDescent="0.3">
      <c r="A6" s="17" t="s">
        <v>14</v>
      </c>
      <c r="B6" s="18"/>
      <c r="C6" s="18"/>
      <c r="D6" s="18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showGridLines="0" zoomScale="110" zoomScaleNormal="110" workbookViewId="0">
      <selection sqref="A1:H1"/>
    </sheetView>
  </sheetViews>
  <sheetFormatPr defaultRowHeight="15" x14ac:dyDescent="0.25"/>
  <cols>
    <col min="1" max="1" width="20.42578125" customWidth="1"/>
    <col min="2" max="2" width="13.85546875" customWidth="1"/>
    <col min="3" max="3" width="2.42578125" customWidth="1"/>
    <col min="4" max="4" width="7.85546875" customWidth="1"/>
    <col min="5" max="5" width="12.85546875" customWidth="1"/>
    <col min="6" max="6" width="13.5703125" customWidth="1"/>
    <col min="7" max="7" width="13.140625" customWidth="1"/>
    <col min="8" max="8" width="14.7109375" customWidth="1"/>
    <col min="9" max="9" width="13.5703125" customWidth="1"/>
    <col min="10" max="10" width="9.140625" customWidth="1"/>
    <col min="11" max="11" width="16.28515625" bestFit="1" customWidth="1"/>
    <col min="12" max="12" width="12.7109375" bestFit="1" customWidth="1"/>
  </cols>
  <sheetData>
    <row r="1" spans="1:12" ht="30.75" customHeight="1" x14ac:dyDescent="0.25">
      <c r="A1" s="19" t="s">
        <v>11</v>
      </c>
      <c r="B1" s="19"/>
      <c r="C1" s="19"/>
      <c r="D1" s="19"/>
      <c r="E1" s="19"/>
      <c r="F1" s="19"/>
      <c r="G1" s="19"/>
      <c r="H1" s="19"/>
    </row>
    <row r="3" spans="1:12" ht="30" x14ac:dyDescent="0.25">
      <c r="D3" s="9" t="s">
        <v>0</v>
      </c>
      <c r="E3" s="9" t="s">
        <v>5</v>
      </c>
      <c r="F3" s="9" t="s">
        <v>1</v>
      </c>
      <c r="G3" s="9" t="s">
        <v>6</v>
      </c>
      <c r="H3" s="9" t="s">
        <v>7</v>
      </c>
      <c r="I3" s="9" t="s">
        <v>8</v>
      </c>
    </row>
    <row r="4" spans="1:12" x14ac:dyDescent="0.25">
      <c r="D4" s="3">
        <v>1</v>
      </c>
      <c r="E4" s="10">
        <f>B5</f>
        <v>1000000</v>
      </c>
      <c r="F4" s="10">
        <f>B8</f>
        <v>124143.65755194319</v>
      </c>
      <c r="G4" s="10">
        <f>12%*E4</f>
        <v>120000</v>
      </c>
      <c r="H4" s="10">
        <f t="shared" ref="H4:H33" si="0">F4-G4</f>
        <v>4143.6575519431935</v>
      </c>
      <c r="I4" s="10">
        <f t="shared" ref="I4:I33" si="1">E4-H4</f>
        <v>995856.34244805679</v>
      </c>
    </row>
    <row r="5" spans="1:12" x14ac:dyDescent="0.25">
      <c r="A5" s="8" t="s">
        <v>2</v>
      </c>
      <c r="B5" s="5">
        <v>1000000</v>
      </c>
      <c r="D5" s="3">
        <v>2</v>
      </c>
      <c r="E5" s="10">
        <f>I4</f>
        <v>995856.34244805679</v>
      </c>
      <c r="F5" s="10">
        <f>B8</f>
        <v>124143.65755194319</v>
      </c>
      <c r="G5" s="10">
        <f>B7*E5</f>
        <v>119502.76109376681</v>
      </c>
      <c r="H5" s="10">
        <f t="shared" si="0"/>
        <v>4640.8964581763867</v>
      </c>
      <c r="I5" s="10">
        <f t="shared" si="1"/>
        <v>991215.44598988036</v>
      </c>
    </row>
    <row r="6" spans="1:12" x14ac:dyDescent="0.25">
      <c r="A6" s="8" t="s">
        <v>3</v>
      </c>
      <c r="B6" s="3">
        <v>30</v>
      </c>
      <c r="D6" s="3">
        <v>3</v>
      </c>
      <c r="E6" s="10">
        <f t="shared" ref="E6:E23" si="2">I5</f>
        <v>991215.44598988036</v>
      </c>
      <c r="F6" s="10">
        <f>B8</f>
        <v>124143.65755194319</v>
      </c>
      <c r="G6" s="10">
        <f>B7*E6</f>
        <v>118945.85351878563</v>
      </c>
      <c r="H6" s="10">
        <f t="shared" si="0"/>
        <v>5197.8040331575612</v>
      </c>
      <c r="I6" s="10">
        <f t="shared" si="1"/>
        <v>986017.64195672283</v>
      </c>
    </row>
    <row r="7" spans="1:12" x14ac:dyDescent="0.25">
      <c r="A7" s="8" t="s">
        <v>4</v>
      </c>
      <c r="B7" s="6">
        <v>0.12</v>
      </c>
      <c r="D7" s="3">
        <v>4</v>
      </c>
      <c r="E7" s="10">
        <f t="shared" si="2"/>
        <v>986017.64195672283</v>
      </c>
      <c r="F7" s="10">
        <f>B8</f>
        <v>124143.65755194319</v>
      </c>
      <c r="G7" s="10">
        <f>B7*E7</f>
        <v>118322.11703480674</v>
      </c>
      <c r="H7" s="10">
        <f t="shared" si="0"/>
        <v>5821.5405171364546</v>
      </c>
      <c r="I7" s="10">
        <f t="shared" si="1"/>
        <v>980196.10143958637</v>
      </c>
    </row>
    <row r="8" spans="1:12" x14ac:dyDescent="0.25">
      <c r="A8" s="7" t="s">
        <v>1</v>
      </c>
      <c r="B8" s="2">
        <f>B5*B7*((1+B7)^B6)/(((1+B7)^B6)-1)</f>
        <v>124143.65755194319</v>
      </c>
      <c r="D8" s="3">
        <v>5</v>
      </c>
      <c r="E8" s="10">
        <f t="shared" si="2"/>
        <v>980196.10143958637</v>
      </c>
      <c r="F8" s="10">
        <f>B8</f>
        <v>124143.65755194319</v>
      </c>
      <c r="G8" s="10">
        <f>B7*E8</f>
        <v>117623.53217275036</v>
      </c>
      <c r="H8" s="10">
        <f t="shared" si="0"/>
        <v>6520.125379192832</v>
      </c>
      <c r="I8" s="10">
        <f t="shared" si="1"/>
        <v>973675.9760603935</v>
      </c>
    </row>
    <row r="9" spans="1:12" x14ac:dyDescent="0.25">
      <c r="D9" s="3">
        <v>6</v>
      </c>
      <c r="E9" s="10">
        <f t="shared" si="2"/>
        <v>973675.9760603935</v>
      </c>
      <c r="F9" s="10">
        <f>B8</f>
        <v>124143.65755194319</v>
      </c>
      <c r="G9" s="10">
        <f>B7*E9</f>
        <v>116841.11712724721</v>
      </c>
      <c r="H9" s="10">
        <f t="shared" si="0"/>
        <v>7302.5404246959806</v>
      </c>
      <c r="I9" s="10">
        <f t="shared" si="1"/>
        <v>966373.43563569756</v>
      </c>
    </row>
    <row r="10" spans="1:12" x14ac:dyDescent="0.25">
      <c r="D10" s="3">
        <v>7</v>
      </c>
      <c r="E10" s="10">
        <f t="shared" si="2"/>
        <v>966373.43563569756</v>
      </c>
      <c r="F10" s="10">
        <f>B8</f>
        <v>124143.65755194319</v>
      </c>
      <c r="G10" s="10">
        <f>B7*E10</f>
        <v>115964.8122762837</v>
      </c>
      <c r="H10" s="10">
        <f t="shared" si="0"/>
        <v>8178.8452756594925</v>
      </c>
      <c r="I10" s="10">
        <f t="shared" si="1"/>
        <v>958194.5903600381</v>
      </c>
    </row>
    <row r="11" spans="1:12" x14ac:dyDescent="0.25">
      <c r="D11" s="3">
        <v>8</v>
      </c>
      <c r="E11" s="10">
        <f t="shared" si="2"/>
        <v>958194.5903600381</v>
      </c>
      <c r="F11" s="10">
        <f>B8</f>
        <v>124143.65755194319</v>
      </c>
      <c r="G11" s="10">
        <f>B7*E11</f>
        <v>114983.35084320456</v>
      </c>
      <c r="H11" s="10">
        <f t="shared" si="0"/>
        <v>9160.3067087386298</v>
      </c>
      <c r="I11" s="10">
        <f t="shared" si="1"/>
        <v>949034.28365129943</v>
      </c>
    </row>
    <row r="12" spans="1:12" x14ac:dyDescent="0.25">
      <c r="D12" s="3">
        <v>9</v>
      </c>
      <c r="E12" s="10">
        <f t="shared" si="2"/>
        <v>949034.28365129943</v>
      </c>
      <c r="F12" s="10">
        <f>B8</f>
        <v>124143.65755194319</v>
      </c>
      <c r="G12" s="10">
        <f>B7*E12</f>
        <v>113884.11403815592</v>
      </c>
      <c r="H12" s="10">
        <f t="shared" si="0"/>
        <v>10259.54351378727</v>
      </c>
      <c r="I12" s="10">
        <f t="shared" si="1"/>
        <v>938774.7401375121</v>
      </c>
      <c r="L12" s="4"/>
    </row>
    <row r="13" spans="1:12" x14ac:dyDescent="0.25">
      <c r="D13" s="3">
        <v>10</v>
      </c>
      <c r="E13" s="10">
        <f t="shared" si="2"/>
        <v>938774.7401375121</v>
      </c>
      <c r="F13" s="10">
        <f>B8</f>
        <v>124143.65755194319</v>
      </c>
      <c r="G13" s="10">
        <f>B7*E13</f>
        <v>112652.96881650145</v>
      </c>
      <c r="H13" s="10">
        <f t="shared" si="0"/>
        <v>11490.688735441741</v>
      </c>
      <c r="I13" s="10">
        <f t="shared" si="1"/>
        <v>927284.05140207033</v>
      </c>
    </row>
    <row r="14" spans="1:12" x14ac:dyDescent="0.25">
      <c r="D14" s="3">
        <v>11</v>
      </c>
      <c r="E14" s="10">
        <f t="shared" si="2"/>
        <v>927284.05140207033</v>
      </c>
      <c r="F14" s="10">
        <f>B8</f>
        <v>124143.65755194319</v>
      </c>
      <c r="G14" s="10">
        <f>B7*E14</f>
        <v>111274.08616824844</v>
      </c>
      <c r="H14" s="10">
        <f t="shared" si="0"/>
        <v>12869.571383694754</v>
      </c>
      <c r="I14" s="10">
        <f t="shared" si="1"/>
        <v>914414.48001837556</v>
      </c>
    </row>
    <row r="15" spans="1:12" x14ac:dyDescent="0.25">
      <c r="D15" s="3">
        <v>12</v>
      </c>
      <c r="E15" s="10">
        <f t="shared" si="2"/>
        <v>914414.48001837556</v>
      </c>
      <c r="F15" s="10">
        <f>B8</f>
        <v>124143.65755194319</v>
      </c>
      <c r="G15" s="10">
        <f>B7*E15</f>
        <v>109729.73760220506</v>
      </c>
      <c r="H15" s="10">
        <f t="shared" si="0"/>
        <v>14413.919949738134</v>
      </c>
      <c r="I15" s="10">
        <f t="shared" si="1"/>
        <v>900000.56006863737</v>
      </c>
    </row>
    <row r="16" spans="1:12" x14ac:dyDescent="0.25">
      <c r="D16" s="3">
        <v>13</v>
      </c>
      <c r="E16" s="10">
        <f t="shared" si="2"/>
        <v>900000.56006863737</v>
      </c>
      <c r="F16" s="10">
        <f>B8</f>
        <v>124143.65755194319</v>
      </c>
      <c r="G16" s="10">
        <f>B7*E16</f>
        <v>108000.06720823648</v>
      </c>
      <c r="H16" s="10">
        <f t="shared" si="0"/>
        <v>16143.590343706717</v>
      </c>
      <c r="I16" s="10">
        <f t="shared" si="1"/>
        <v>883856.96972493059</v>
      </c>
    </row>
    <row r="17" spans="4:9" x14ac:dyDescent="0.25">
      <c r="D17" s="3">
        <v>14</v>
      </c>
      <c r="E17" s="10">
        <f t="shared" si="2"/>
        <v>883856.96972493059</v>
      </c>
      <c r="F17" s="10">
        <f>B8</f>
        <v>124143.65755194319</v>
      </c>
      <c r="G17" s="10">
        <f>B7*E17</f>
        <v>106062.83636699167</v>
      </c>
      <c r="H17" s="10">
        <f t="shared" si="0"/>
        <v>18080.821184951521</v>
      </c>
      <c r="I17" s="10">
        <f t="shared" si="1"/>
        <v>865776.14853997901</v>
      </c>
    </row>
    <row r="18" spans="4:9" x14ac:dyDescent="0.25">
      <c r="D18" s="3">
        <v>15</v>
      </c>
      <c r="E18" s="10">
        <f t="shared" si="2"/>
        <v>865776.14853997901</v>
      </c>
      <c r="F18" s="10">
        <f>B8</f>
        <v>124143.65755194319</v>
      </c>
      <c r="G18" s="10">
        <f>B7*E18</f>
        <v>103893.13782479748</v>
      </c>
      <c r="H18" s="10">
        <f t="shared" si="0"/>
        <v>20250.519727145715</v>
      </c>
      <c r="I18" s="10">
        <f t="shared" si="1"/>
        <v>845525.62881283334</v>
      </c>
    </row>
    <row r="19" spans="4:9" x14ac:dyDescent="0.25">
      <c r="D19" s="3">
        <v>16</v>
      </c>
      <c r="E19" s="10">
        <f t="shared" si="2"/>
        <v>845525.62881283334</v>
      </c>
      <c r="F19" s="10">
        <f>B8</f>
        <v>124143.65755194319</v>
      </c>
      <c r="G19" s="10">
        <f>B7*E19</f>
        <v>101463.07545753999</v>
      </c>
      <c r="H19" s="10">
        <f t="shared" si="0"/>
        <v>22680.582094403202</v>
      </c>
      <c r="I19" s="10">
        <f t="shared" si="1"/>
        <v>822845.04671843012</v>
      </c>
    </row>
    <row r="20" spans="4:9" x14ac:dyDescent="0.25">
      <c r="D20" s="3">
        <v>17</v>
      </c>
      <c r="E20" s="10">
        <f t="shared" si="2"/>
        <v>822845.04671843012</v>
      </c>
      <c r="F20" s="10">
        <f>B8</f>
        <v>124143.65755194319</v>
      </c>
      <c r="G20" s="10">
        <f>B7*E20</f>
        <v>98741.405606211614</v>
      </c>
      <c r="H20" s="10">
        <f t="shared" si="0"/>
        <v>25402.251945731579</v>
      </c>
      <c r="I20" s="10">
        <f t="shared" si="1"/>
        <v>797442.79477269854</v>
      </c>
    </row>
    <row r="21" spans="4:9" x14ac:dyDescent="0.25">
      <c r="D21" s="3">
        <v>18</v>
      </c>
      <c r="E21" s="10">
        <f t="shared" si="2"/>
        <v>797442.79477269854</v>
      </c>
      <c r="F21" s="10">
        <f>B8</f>
        <v>124143.65755194319</v>
      </c>
      <c r="G21" s="10">
        <f>B7*E21</f>
        <v>95693.135372723817</v>
      </c>
      <c r="H21" s="10">
        <f t="shared" si="0"/>
        <v>28450.522179219377</v>
      </c>
      <c r="I21" s="10">
        <f t="shared" si="1"/>
        <v>768992.27259347914</v>
      </c>
    </row>
    <row r="22" spans="4:9" x14ac:dyDescent="0.25">
      <c r="D22" s="3">
        <v>19</v>
      </c>
      <c r="E22" s="10">
        <f t="shared" si="2"/>
        <v>768992.27259347914</v>
      </c>
      <c r="F22" s="10">
        <f>B8</f>
        <v>124143.65755194319</v>
      </c>
      <c r="G22" s="10">
        <f>B7*E22</f>
        <v>92279.072711217494</v>
      </c>
      <c r="H22" s="10">
        <f t="shared" si="0"/>
        <v>31864.5848407257</v>
      </c>
      <c r="I22" s="10">
        <f t="shared" si="1"/>
        <v>737127.6877527535</v>
      </c>
    </row>
    <row r="23" spans="4:9" x14ac:dyDescent="0.25">
      <c r="D23" s="3">
        <v>20</v>
      </c>
      <c r="E23" s="10">
        <f t="shared" si="2"/>
        <v>737127.6877527535</v>
      </c>
      <c r="F23" s="10">
        <f>B8</f>
        <v>124143.65755194319</v>
      </c>
      <c r="G23" s="10">
        <f>B7*E23</f>
        <v>88455.322530330421</v>
      </c>
      <c r="H23" s="10">
        <f t="shared" si="0"/>
        <v>35688.335021612773</v>
      </c>
      <c r="I23" s="10">
        <f t="shared" si="1"/>
        <v>701439.35273114068</v>
      </c>
    </row>
    <row r="24" spans="4:9" x14ac:dyDescent="0.25">
      <c r="D24" s="3">
        <v>21</v>
      </c>
      <c r="E24" s="10">
        <f t="shared" ref="E24:E33" si="3">I23</f>
        <v>701439.35273114068</v>
      </c>
      <c r="F24" s="10">
        <f>B8</f>
        <v>124143.65755194319</v>
      </c>
      <c r="G24" s="10">
        <f>B7*E24</f>
        <v>84172.722327736876</v>
      </c>
      <c r="H24" s="10">
        <f t="shared" si="0"/>
        <v>39970.935224206318</v>
      </c>
      <c r="I24" s="10">
        <f t="shared" si="1"/>
        <v>661468.41750693438</v>
      </c>
    </row>
    <row r="25" spans="4:9" x14ac:dyDescent="0.25">
      <c r="D25" s="3">
        <v>22</v>
      </c>
      <c r="E25" s="10">
        <f t="shared" si="3"/>
        <v>661468.41750693438</v>
      </c>
      <c r="F25" s="10">
        <f>B8</f>
        <v>124143.65755194319</v>
      </c>
      <c r="G25" s="10">
        <f>B7*E25</f>
        <v>79376.210100832119</v>
      </c>
      <c r="H25" s="10">
        <f t="shared" si="0"/>
        <v>44767.447451111075</v>
      </c>
      <c r="I25" s="10">
        <f t="shared" si="1"/>
        <v>616700.97005582333</v>
      </c>
    </row>
    <row r="26" spans="4:9" x14ac:dyDescent="0.25">
      <c r="D26" s="3">
        <v>23</v>
      </c>
      <c r="E26" s="10">
        <f t="shared" si="3"/>
        <v>616700.97005582333</v>
      </c>
      <c r="F26" s="10">
        <f>B8</f>
        <v>124143.65755194319</v>
      </c>
      <c r="G26" s="10">
        <f>B7*E26</f>
        <v>74004.116406698799</v>
      </c>
      <c r="H26" s="10">
        <f t="shared" si="0"/>
        <v>50139.541145244395</v>
      </c>
      <c r="I26" s="10">
        <f t="shared" si="1"/>
        <v>566561.42891057895</v>
      </c>
    </row>
    <row r="27" spans="4:9" x14ac:dyDescent="0.25">
      <c r="D27" s="3">
        <v>24</v>
      </c>
      <c r="E27" s="10">
        <f t="shared" si="3"/>
        <v>566561.42891057895</v>
      </c>
      <c r="F27" s="10">
        <f>B8</f>
        <v>124143.65755194319</v>
      </c>
      <c r="G27" s="10">
        <f>B7*E27</f>
        <v>67987.371469269478</v>
      </c>
      <c r="H27" s="10">
        <f t="shared" si="0"/>
        <v>56156.286082673716</v>
      </c>
      <c r="I27" s="10">
        <f t="shared" si="1"/>
        <v>510405.14282790525</v>
      </c>
    </row>
    <row r="28" spans="4:9" x14ac:dyDescent="0.25">
      <c r="D28" s="3">
        <v>25</v>
      </c>
      <c r="E28" s="10">
        <f t="shared" si="3"/>
        <v>510405.14282790525</v>
      </c>
      <c r="F28" s="10">
        <f>B8</f>
        <v>124143.65755194319</v>
      </c>
      <c r="G28" s="10">
        <f>B7*E28</f>
        <v>61248.617139348629</v>
      </c>
      <c r="H28" s="10">
        <f t="shared" si="0"/>
        <v>62895.040412594564</v>
      </c>
      <c r="I28" s="10">
        <f t="shared" si="1"/>
        <v>447510.10241531068</v>
      </c>
    </row>
    <row r="29" spans="4:9" x14ac:dyDescent="0.25">
      <c r="D29" s="3">
        <v>26</v>
      </c>
      <c r="E29" s="10">
        <f t="shared" si="3"/>
        <v>447510.10241531068</v>
      </c>
      <c r="F29" s="10">
        <f>B8</f>
        <v>124143.65755194319</v>
      </c>
      <c r="G29" s="10">
        <f>B7*E29</f>
        <v>53701.212289837284</v>
      </c>
      <c r="H29" s="10">
        <f t="shared" si="0"/>
        <v>70442.445262105903</v>
      </c>
      <c r="I29" s="10">
        <f t="shared" si="1"/>
        <v>377067.65715320478</v>
      </c>
    </row>
    <row r="30" spans="4:9" x14ac:dyDescent="0.25">
      <c r="D30" s="3">
        <v>27</v>
      </c>
      <c r="E30" s="10">
        <f t="shared" si="3"/>
        <v>377067.65715320478</v>
      </c>
      <c r="F30" s="10">
        <f>B8</f>
        <v>124143.65755194319</v>
      </c>
      <c r="G30" s="10">
        <f>B7*E30</f>
        <v>45248.118858384572</v>
      </c>
      <c r="H30" s="10">
        <f t="shared" si="0"/>
        <v>78895.538693558628</v>
      </c>
      <c r="I30" s="10">
        <f t="shared" si="1"/>
        <v>298172.11845964612</v>
      </c>
    </row>
    <row r="31" spans="4:9" x14ac:dyDescent="0.25">
      <c r="D31" s="3">
        <v>28</v>
      </c>
      <c r="E31" s="10">
        <f t="shared" si="3"/>
        <v>298172.11845964612</v>
      </c>
      <c r="F31" s="10">
        <f>B8</f>
        <v>124143.65755194319</v>
      </c>
      <c r="G31" s="10">
        <f>B7*E31</f>
        <v>35780.654215157534</v>
      </c>
      <c r="H31" s="10">
        <f t="shared" si="0"/>
        <v>88363.003336785652</v>
      </c>
      <c r="I31" s="10">
        <f t="shared" si="1"/>
        <v>209809.11512286047</v>
      </c>
    </row>
    <row r="32" spans="4:9" x14ac:dyDescent="0.25">
      <c r="D32" s="3">
        <v>29</v>
      </c>
      <c r="E32" s="10">
        <f t="shared" si="3"/>
        <v>209809.11512286047</v>
      </c>
      <c r="F32" s="10">
        <f>B8</f>
        <v>124143.65755194319</v>
      </c>
      <c r="G32" s="10">
        <f>B7*E32</f>
        <v>25177.093814743257</v>
      </c>
      <c r="H32" s="10">
        <f t="shared" si="0"/>
        <v>98966.563737199933</v>
      </c>
      <c r="I32" s="10">
        <f t="shared" si="1"/>
        <v>110842.55138566054</v>
      </c>
    </row>
    <row r="33" spans="4:9" x14ac:dyDescent="0.25">
      <c r="D33" s="3">
        <v>30</v>
      </c>
      <c r="E33" s="10">
        <f t="shared" si="3"/>
        <v>110842.55138566054</v>
      </c>
      <c r="F33" s="10">
        <f>B8</f>
        <v>124143.65755194319</v>
      </c>
      <c r="G33" s="10">
        <f>B7*E33</f>
        <v>13301.106166279264</v>
      </c>
      <c r="H33" s="10">
        <f t="shared" si="0"/>
        <v>110842.55138566393</v>
      </c>
      <c r="I33" s="10">
        <f t="shared" si="1"/>
        <v>-3.3905962482094765E-9</v>
      </c>
    </row>
    <row r="34" spans="4:9" x14ac:dyDescent="0.25">
      <c r="D34" s="1" t="s">
        <v>9</v>
      </c>
      <c r="E34" s="11" t="s">
        <v>10</v>
      </c>
      <c r="F34" s="12">
        <f>SUM(F4:F33)</f>
        <v>3724309.7265582969</v>
      </c>
      <c r="G34" s="12">
        <f t="shared" ref="G34:H34" si="4">SUM(G4:G33)</f>
        <v>2724309.7265582928</v>
      </c>
      <c r="H34" s="12">
        <f t="shared" si="4"/>
        <v>1000000.000000003</v>
      </c>
      <c r="I34" s="11" t="s">
        <v>10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Amortization schedule Example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Arindam Das</dc:creator>
  <cp:lastModifiedBy>Sales</cp:lastModifiedBy>
  <dcterms:created xsi:type="dcterms:W3CDTF">2018-12-16T15:40:07Z</dcterms:created>
  <dcterms:modified xsi:type="dcterms:W3CDTF">2019-01-05T10:26:59Z</dcterms:modified>
</cp:coreProperties>
</file>